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  <sheet name="草稿" sheetId="2" r:id="rId2"/>
    <sheet name="Sheet3" sheetId="3" r:id="rId3"/>
  </sheets>
  <definedNames>
    <definedName name="_xlnm._FilterDatabase" localSheetId="0" hidden="1">Sheet1!$A$2:$O$35</definedName>
  </definedNames>
  <calcPr calcId="144525"/>
</workbook>
</file>

<file path=xl/sharedStrings.xml><?xml version="1.0" encoding="utf-8"?>
<sst xmlns="http://schemas.openxmlformats.org/spreadsheetml/2006/main" count="165">
  <si>
    <t>耒阳市2017年基础设施项目（农村饮水安全巩固提升工程）汇总表（水利局）</t>
  </si>
  <si>
    <t>序号</t>
  </si>
  <si>
    <t>项目村名称</t>
  </si>
  <si>
    <t>项目类型</t>
  </si>
  <si>
    <t>项目名称</t>
  </si>
  <si>
    <t>建设地点</t>
  </si>
  <si>
    <t>项目建设内容及规模</t>
  </si>
  <si>
    <t>项目投入（万元）</t>
  </si>
  <si>
    <t>项目预期效益</t>
  </si>
  <si>
    <t>关联文号</t>
  </si>
  <si>
    <t>备注</t>
  </si>
  <si>
    <t>贫困户增加项</t>
  </si>
  <si>
    <t>合计</t>
  </si>
  <si>
    <t>省财政扶贫资金</t>
  </si>
  <si>
    <t>县本级扶贫资金</t>
  </si>
  <si>
    <t>其他资金</t>
  </si>
  <si>
    <t>农民自筹</t>
  </si>
  <si>
    <t>直接帮扶户数（户）</t>
  </si>
  <si>
    <t>直接帮扶人数（人）</t>
  </si>
  <si>
    <t>农民年增收（万元）</t>
  </si>
  <si>
    <t>坛下乡光华村</t>
  </si>
  <si>
    <t>基础设施</t>
  </si>
  <si>
    <t>人饮工程</t>
  </si>
  <si>
    <t>泵房、水池、水井、管网</t>
  </si>
  <si>
    <t>湘财预[2017]82号、耒财预[2017]初字0973号</t>
  </si>
  <si>
    <t>坛下乡东升村</t>
  </si>
  <si>
    <t>大和圩乡禄田村</t>
  </si>
  <si>
    <t>大和圩乡瑶洞村</t>
  </si>
  <si>
    <t>大和圩乡雅江村</t>
  </si>
  <si>
    <t>淝田镇集凤村</t>
  </si>
  <si>
    <t>淝田镇红旗村</t>
  </si>
  <si>
    <t>亮源乡亮源桥村</t>
  </si>
  <si>
    <t>亮源乡新民村</t>
  </si>
  <si>
    <t>亮源乡泉塘村</t>
  </si>
  <si>
    <t>亮源乡积明村</t>
  </si>
  <si>
    <t>亮源乡关王村</t>
  </si>
  <si>
    <t>导子镇沙明村</t>
  </si>
  <si>
    <t>导子镇畔山村</t>
  </si>
  <si>
    <t>导子镇和平村</t>
  </si>
  <si>
    <t>余庆街道向阳村</t>
  </si>
  <si>
    <t>余庆街道青陂村</t>
  </si>
  <si>
    <t>余庆街道水口村</t>
  </si>
  <si>
    <t>太平圩乡凤光村</t>
  </si>
  <si>
    <t>太平圩乡群建村</t>
  </si>
  <si>
    <t>太平圩乡太平村</t>
  </si>
  <si>
    <t>太平圩乡山碧村</t>
  </si>
  <si>
    <t>大平圩乡城背村</t>
  </si>
  <si>
    <t>太平乡农林村</t>
  </si>
  <si>
    <t>非贫困村</t>
  </si>
  <si>
    <t>太平圩乡板冲村</t>
  </si>
  <si>
    <t>长坪乡长坪村</t>
  </si>
  <si>
    <t>长坪乡大元村</t>
  </si>
  <si>
    <t>长坪乡高岭村</t>
  </si>
  <si>
    <t>长坪乡马形村</t>
  </si>
  <si>
    <t>长坪乡双岭村</t>
  </si>
  <si>
    <t>长坪乡潭湖村</t>
  </si>
  <si>
    <t>马水镇燕中村</t>
  </si>
  <si>
    <t>马水镇陆新村</t>
  </si>
  <si>
    <t>马水镇圳桥村</t>
  </si>
  <si>
    <t>三都镇石准村</t>
  </si>
  <si>
    <t>大义镇红联村</t>
  </si>
  <si>
    <t>南京镇白毛村</t>
  </si>
  <si>
    <t>耒阳市2014年至2017年基础设施项目汇总表（扶贫办）</t>
  </si>
  <si>
    <t xml:space="preserve">发文时间 </t>
  </si>
  <si>
    <t>财政扶贫资金来源</t>
  </si>
  <si>
    <t>耒阳市扶贫资金</t>
  </si>
  <si>
    <t>光华村人饮工程</t>
  </si>
  <si>
    <t>坛下乡湾阳村1-3、5、11、12、16、17组</t>
  </si>
  <si>
    <t>湘财预</t>
  </si>
  <si>
    <t>坛下乡湾阳村4、6—10组</t>
  </si>
  <si>
    <t>东升村人饮工程</t>
  </si>
  <si>
    <t>坛下乡软石村6—10组</t>
  </si>
  <si>
    <t>坛下乡软石村3—5组</t>
  </si>
  <si>
    <t>大和圩乡禄田村人饮工程</t>
  </si>
  <si>
    <t>大和圩乡联盟村14-17组</t>
  </si>
  <si>
    <t>大和圩乡联盟村1-5组</t>
  </si>
  <si>
    <t>大和圩乡联盟村8-13组</t>
  </si>
  <si>
    <t>大和圩乡联盟村6-7组</t>
  </si>
  <si>
    <t>大和圩乡瑶洞村人饮工程</t>
  </si>
  <si>
    <t>大和圩乡爱群村1-4组、7-8组</t>
  </si>
  <si>
    <t>大和圩乡爱群村9-13组</t>
  </si>
  <si>
    <t>大和圩乡瑶洞村7-9、11组</t>
  </si>
  <si>
    <t>大和圩乡瑶洞村10、12-15组</t>
  </si>
  <si>
    <t>大和圩乡瑶洞村4-5组</t>
  </si>
  <si>
    <t>大和圩乡瑶洞村3-4组</t>
  </si>
  <si>
    <t>大和圩乡瑶洞村2组</t>
  </si>
  <si>
    <t>大和圩乡瑶洞村1组</t>
  </si>
  <si>
    <t>大和圩乡群乐村1</t>
  </si>
  <si>
    <t>大和圩乡群乐村2</t>
  </si>
  <si>
    <t>大和圩乡群乐村3</t>
  </si>
  <si>
    <t>淝田镇集凤村人饮工程</t>
  </si>
  <si>
    <t>肥田镇光芒村1组</t>
  </si>
  <si>
    <t>肥田镇光芒村2组</t>
  </si>
  <si>
    <t>肥田镇光芒村3组</t>
  </si>
  <si>
    <t>肥田镇光芒村4组</t>
  </si>
  <si>
    <t>肥田乡白米山村</t>
  </si>
  <si>
    <t>亮源乡亮源桥村人饮工程</t>
  </si>
  <si>
    <t>亮源睦村供水工程</t>
  </si>
  <si>
    <t>亮源乡齐心村</t>
  </si>
  <si>
    <t>亮源乡新民村人饮工程</t>
  </si>
  <si>
    <t>亮源乡新民村供水工程</t>
  </si>
  <si>
    <t>亮源乡泉塘村人饮工程</t>
  </si>
  <si>
    <t>亮源乡泉塘村15.16.17组供水工程</t>
  </si>
  <si>
    <t>亮源乡泉塘村3-6组供水工程</t>
  </si>
  <si>
    <t>亮源乡积明村人饮工程</t>
  </si>
  <si>
    <t>亮源乡白马江村1供水工程</t>
  </si>
  <si>
    <t>亮源乡白马江村2供水工程</t>
  </si>
  <si>
    <t>亮源乡关王塘村</t>
  </si>
  <si>
    <t>亮源乡元明村1供水工程</t>
  </si>
  <si>
    <t>亮源乡元明村2供水工程</t>
  </si>
  <si>
    <t>亮源乡元明村4供水工程</t>
  </si>
  <si>
    <t>沙明乡高峰村1供水工程</t>
  </si>
  <si>
    <t>沙明乡高峰村2供水工程</t>
  </si>
  <si>
    <t>沙明乡山岭村1号供水工程</t>
  </si>
  <si>
    <t>沙明乡山岭村2号供水工程</t>
  </si>
  <si>
    <t>沙明乡山岭村3号供水工程</t>
  </si>
  <si>
    <t>沙明乡畔冲村1供水工程</t>
  </si>
  <si>
    <t>沙明乡畔冲村2供水工程</t>
  </si>
  <si>
    <t>沙明乡畔冲村2</t>
  </si>
  <si>
    <t>沙明乡和平村1供水工程</t>
  </si>
  <si>
    <t>沙明乡和平村2供水工程</t>
  </si>
  <si>
    <t>沙明乡和平村3供水工程</t>
  </si>
  <si>
    <t>沙明乡和平村4供水工程</t>
  </si>
  <si>
    <t>磨形黄沙村3组</t>
  </si>
  <si>
    <t>磨形黄沙村13组</t>
  </si>
  <si>
    <t>磨形青坡村1-16组</t>
  </si>
  <si>
    <r>
      <rPr>
        <sz val="12"/>
        <rFont val="宋体"/>
        <charset val="134"/>
      </rPr>
      <t>余庆乡水口村1</t>
    </r>
    <r>
      <rPr>
        <sz val="12"/>
        <rFont val="宋体"/>
        <charset val="134"/>
      </rPr>
      <t>6、17组</t>
    </r>
  </si>
  <si>
    <r>
      <rPr>
        <sz val="12"/>
        <rFont val="宋体"/>
        <charset val="134"/>
      </rPr>
      <t>余庆乡水口村2</t>
    </r>
    <r>
      <rPr>
        <sz val="12"/>
        <rFont val="宋体"/>
        <charset val="134"/>
      </rPr>
      <t>0-22组</t>
    </r>
  </si>
  <si>
    <r>
      <rPr>
        <sz val="12"/>
        <rFont val="宋体"/>
        <charset val="134"/>
      </rPr>
      <t>余庆乡水口村3</t>
    </r>
    <r>
      <rPr>
        <sz val="12"/>
        <rFont val="宋体"/>
        <charset val="134"/>
      </rPr>
      <t>1组</t>
    </r>
  </si>
  <si>
    <t>太平圩乡真武桥村1、2组</t>
  </si>
  <si>
    <t>太平圩乡群建村6-7、9组</t>
  </si>
  <si>
    <t>太平圩乡团结村8~12组</t>
  </si>
  <si>
    <t>太平圩乡团结村1~7组</t>
  </si>
  <si>
    <t>太平圩乡山碧村1-6、8-12、14-15组</t>
  </si>
  <si>
    <t>大平圩乡城背村1</t>
  </si>
  <si>
    <t>大平圩乡城背村2</t>
  </si>
  <si>
    <t>大平圩乡城背村3</t>
  </si>
  <si>
    <t>太平乡凤羊村</t>
  </si>
  <si>
    <t>太平乡凤羊村1组</t>
  </si>
  <si>
    <t>太平乡凤羊村2组</t>
  </si>
  <si>
    <r>
      <rPr>
        <sz val="12"/>
        <rFont val="宋体"/>
        <charset val="134"/>
      </rPr>
      <t>太平乡凤羊村6</t>
    </r>
    <r>
      <rPr>
        <sz val="12"/>
        <rFont val="宋体"/>
        <charset val="134"/>
      </rPr>
      <t>、10</t>
    </r>
    <r>
      <rPr>
        <sz val="12"/>
        <rFont val="宋体"/>
        <charset val="134"/>
      </rPr>
      <t>组</t>
    </r>
  </si>
  <si>
    <t>太平圩乡板冲村1-4组</t>
  </si>
  <si>
    <t>长坪乡长坪村10-11组</t>
  </si>
  <si>
    <r>
      <rPr>
        <sz val="12"/>
        <rFont val="宋体"/>
        <charset val="134"/>
      </rPr>
      <t>长坪乡长坪村3、</t>
    </r>
    <r>
      <rPr>
        <sz val="12"/>
        <rFont val="宋体"/>
        <charset val="134"/>
      </rPr>
      <t>4组</t>
    </r>
  </si>
  <si>
    <r>
      <rPr>
        <sz val="12"/>
        <rFont val="宋体"/>
        <charset val="134"/>
      </rPr>
      <t>长坪乡长坪村1</t>
    </r>
    <r>
      <rPr>
        <sz val="12"/>
        <rFont val="宋体"/>
        <charset val="134"/>
      </rPr>
      <t>2组</t>
    </r>
  </si>
  <si>
    <r>
      <rPr>
        <sz val="12"/>
        <rFont val="宋体"/>
        <charset val="134"/>
      </rPr>
      <t>长坪乡长坪村1</t>
    </r>
    <r>
      <rPr>
        <sz val="12"/>
        <rFont val="宋体"/>
        <charset val="134"/>
      </rPr>
      <t>3组</t>
    </r>
  </si>
  <si>
    <r>
      <rPr>
        <sz val="12"/>
        <rFont val="宋体"/>
        <charset val="134"/>
      </rPr>
      <t>长坪乡长坪村1</t>
    </r>
    <r>
      <rPr>
        <sz val="12"/>
        <rFont val="宋体"/>
        <charset val="134"/>
      </rPr>
      <t>4-15组</t>
    </r>
  </si>
  <si>
    <r>
      <rPr>
        <sz val="12"/>
        <rFont val="宋体"/>
        <charset val="134"/>
      </rPr>
      <t>长坪乡长坪村5</t>
    </r>
    <r>
      <rPr>
        <sz val="12"/>
        <rFont val="宋体"/>
        <charset val="134"/>
      </rPr>
      <t>-6组</t>
    </r>
  </si>
  <si>
    <r>
      <rPr>
        <sz val="12"/>
        <rFont val="宋体"/>
        <charset val="134"/>
      </rPr>
      <t>长坪乡田砍村4~</t>
    </r>
    <r>
      <rPr>
        <sz val="12"/>
        <rFont val="宋体"/>
        <charset val="134"/>
      </rPr>
      <t>6</t>
    </r>
    <r>
      <rPr>
        <sz val="12"/>
        <rFont val="宋体"/>
        <charset val="134"/>
      </rPr>
      <t>组</t>
    </r>
  </si>
  <si>
    <t>长坪乡田砍村3组</t>
  </si>
  <si>
    <r>
      <rPr>
        <sz val="12"/>
        <rFont val="宋体"/>
        <charset val="134"/>
      </rPr>
      <t>长坪乡大元村1</t>
    </r>
    <r>
      <rPr>
        <sz val="12"/>
        <rFont val="宋体"/>
        <charset val="134"/>
      </rPr>
      <t>-4组</t>
    </r>
  </si>
  <si>
    <t>长坪乡大元村11、12组</t>
  </si>
  <si>
    <r>
      <rPr>
        <sz val="12"/>
        <rFont val="宋体"/>
        <charset val="134"/>
      </rPr>
      <t>长坪乡大元村1</t>
    </r>
    <r>
      <rPr>
        <sz val="12"/>
        <rFont val="宋体"/>
        <charset val="134"/>
      </rPr>
      <t>3、14组</t>
    </r>
  </si>
  <si>
    <t>长坪乡高岭村8组</t>
  </si>
  <si>
    <t>长坪乡马形村7-10组</t>
  </si>
  <si>
    <r>
      <rPr>
        <sz val="12"/>
        <rFont val="宋体"/>
        <charset val="134"/>
      </rPr>
      <t>长坪乡马形村1</t>
    </r>
    <r>
      <rPr>
        <sz val="12"/>
        <rFont val="宋体"/>
        <charset val="134"/>
      </rPr>
      <t>3-15组</t>
    </r>
  </si>
  <si>
    <t>长坪乡西湾村</t>
  </si>
  <si>
    <t>长坪乡双岭村6组</t>
  </si>
  <si>
    <r>
      <rPr>
        <sz val="12"/>
        <rFont val="宋体"/>
        <charset val="134"/>
      </rPr>
      <t>长坪乡双岭村2、</t>
    </r>
    <r>
      <rPr>
        <sz val="12"/>
        <rFont val="宋体"/>
        <charset val="134"/>
      </rPr>
      <t>9、10</t>
    </r>
    <r>
      <rPr>
        <sz val="12"/>
        <rFont val="宋体"/>
        <charset val="134"/>
      </rPr>
      <t>组</t>
    </r>
  </si>
  <si>
    <r>
      <rPr>
        <sz val="12"/>
        <rFont val="宋体"/>
        <charset val="134"/>
      </rPr>
      <t>长坪乡双岭村1</t>
    </r>
    <r>
      <rPr>
        <sz val="12"/>
        <rFont val="宋体"/>
        <charset val="134"/>
      </rPr>
      <t>7-18</t>
    </r>
    <r>
      <rPr>
        <sz val="12"/>
        <rFont val="宋体"/>
        <charset val="134"/>
      </rPr>
      <t>组</t>
    </r>
  </si>
  <si>
    <t>长坪乡洞中村</t>
  </si>
  <si>
    <r>
      <rPr>
        <sz val="12"/>
        <rFont val="宋体"/>
        <charset val="134"/>
      </rPr>
      <t>长坪乡潭湖村1</t>
    </r>
    <r>
      <rPr>
        <sz val="12"/>
        <rFont val="宋体"/>
        <charset val="134"/>
      </rPr>
      <t>-4、9组</t>
    </r>
  </si>
  <si>
    <t>洲陂乡燕中村2组</t>
  </si>
  <si>
    <t>洲陂乡青绿村</t>
  </si>
  <si>
    <t>马水圳桥村3组、圳桥小学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</si>
</sst>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仿宋"/>
      <charset val="134"/>
    </font>
    <font>
      <sz val="12"/>
      <color rgb="FF000000"/>
      <name val="仿宋"/>
      <charset val="134"/>
    </font>
    <font>
      <sz val="12"/>
      <name val="宋体"/>
      <charset val="134"/>
    </font>
    <font>
      <sz val="12"/>
      <color indexed="8"/>
      <name val="仿宋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  <scheme val="minor"/>
    </font>
    <font>
      <sz val="10"/>
      <color theme="1"/>
      <name val="仿宋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5" fillId="24" borderId="11" applyNumberFormat="0" applyAlignment="0" applyProtection="0">
      <alignment vertical="center"/>
    </xf>
    <xf numFmtId="0" fontId="30" fillId="24" borderId="8" applyNumberFormat="0" applyAlignment="0" applyProtection="0">
      <alignment vertical="center"/>
    </xf>
    <xf numFmtId="0" fontId="36" fillId="33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0" fontId="6" fillId="0" borderId="1" xfId="5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53" applyFont="1" applyBorder="1" applyAlignment="1">
      <alignment horizontal="center" vertical="center" wrapText="1"/>
    </xf>
    <xf numFmtId="0" fontId="8" fillId="0" borderId="1" xfId="5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5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53" applyNumberFormat="1" applyFont="1" applyBorder="1" applyAlignment="1">
      <alignment horizontal="center" vertical="center"/>
    </xf>
    <xf numFmtId="31" fontId="0" fillId="0" borderId="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8" fillId="0" borderId="1" xfId="53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31" fontId="0" fillId="0" borderId="1" xfId="0" applyNumberFormat="1" applyFont="1" applyBorder="1" applyAlignment="1">
      <alignment vertical="center" wrapText="1"/>
    </xf>
    <xf numFmtId="31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50" applyNumberFormat="1" applyFont="1" applyBorder="1" applyAlignment="1">
      <alignment horizontal="center" vertical="center"/>
    </xf>
    <xf numFmtId="0" fontId="8" fillId="0" borderId="1" xfId="5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6" fillId="0" borderId="1" xfId="53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6"/>
  <sheetViews>
    <sheetView tabSelected="1" zoomScale="70" zoomScaleNormal="70" workbookViewId="0">
      <pane ySplit="3" topLeftCell="A4" activePane="bottomLeft" state="frozen"/>
      <selection/>
      <selection pane="bottomLeft" activeCell="W3" sqref="W3"/>
    </sheetView>
  </sheetViews>
  <sheetFormatPr defaultColWidth="9" defaultRowHeight="15.6"/>
  <cols>
    <col min="1" max="1" width="4.12962962962963" style="5" customWidth="1"/>
    <col min="2" max="2" width="8.72222222222222" style="6" customWidth="1"/>
    <col min="3" max="3" width="6.37962962962963" style="5" customWidth="1"/>
    <col min="4" max="4" width="6.25" style="7" customWidth="1"/>
    <col min="5" max="5" width="8.73148148148148" style="8" customWidth="1"/>
    <col min="6" max="6" width="14.5" style="9" customWidth="1"/>
    <col min="7" max="7" width="9.12962962962963" style="10" customWidth="1"/>
    <col min="8" max="8" width="9.68518518518519" style="10" customWidth="1"/>
    <col min="9" max="9" width="7.87962962962963" style="10" customWidth="1"/>
    <col min="10" max="11" width="7.62962962962963" style="10" customWidth="1"/>
    <col min="12" max="12" width="7.12962962962963" style="10" customWidth="1"/>
    <col min="13" max="13" width="7.5" style="10" customWidth="1"/>
    <col min="14" max="14" width="6.66666666666667" style="10" customWidth="1"/>
    <col min="15" max="15" width="27.1296296296296" style="11" customWidth="1"/>
    <col min="16" max="16" width="7.30555555555556" customWidth="1"/>
    <col min="18" max="22" width="9" hidden="1" customWidth="1"/>
  </cols>
  <sheetData>
    <row r="1" ht="36" customHeight="1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ht="27" customHeight="1" spans="1:18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04" t="s">
        <v>7</v>
      </c>
      <c r="H2" s="105"/>
      <c r="I2" s="105"/>
      <c r="J2" s="105"/>
      <c r="K2" s="112"/>
      <c r="L2" s="19" t="s">
        <v>8</v>
      </c>
      <c r="M2" s="19"/>
      <c r="N2" s="19"/>
      <c r="O2" s="17" t="s">
        <v>9</v>
      </c>
      <c r="P2" s="66" t="s">
        <v>10</v>
      </c>
      <c r="R2" s="114" t="s">
        <v>11</v>
      </c>
    </row>
    <row r="3" ht="77" customHeight="1" spans="1:18">
      <c r="A3" s="17"/>
      <c r="B3" s="17"/>
      <c r="C3" s="17"/>
      <c r="D3" s="17"/>
      <c r="E3" s="17"/>
      <c r="F3" s="17"/>
      <c r="G3" s="19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17"/>
      <c r="P3" s="66"/>
      <c r="R3" s="114"/>
    </row>
    <row r="4" ht="32.1" customHeight="1" spans="1:18">
      <c r="A4" s="17"/>
      <c r="B4" s="17"/>
      <c r="C4" s="106" t="s">
        <v>12</v>
      </c>
      <c r="D4" s="107"/>
      <c r="E4" s="108"/>
      <c r="F4" s="17"/>
      <c r="G4" s="109">
        <f t="shared" ref="G4:M4" si="0">SUM(G5:G41)</f>
        <v>1988.97264</v>
      </c>
      <c r="H4" s="109">
        <f t="shared" si="0"/>
        <v>640</v>
      </c>
      <c r="I4" s="109">
        <f t="shared" si="0"/>
        <v>299.9981832</v>
      </c>
      <c r="J4" s="109">
        <f t="shared" si="0"/>
        <v>849.9965368</v>
      </c>
      <c r="K4" s="109">
        <f t="shared" si="0"/>
        <v>198.96552</v>
      </c>
      <c r="L4" s="19">
        <f t="shared" si="0"/>
        <v>3691</v>
      </c>
      <c r="M4" s="19">
        <f t="shared" si="0"/>
        <v>12800</v>
      </c>
      <c r="N4" s="19"/>
      <c r="O4" s="17"/>
      <c r="P4" s="66"/>
      <c r="R4" s="115"/>
    </row>
    <row r="5" s="1" customFormat="1" ht="32.1" customHeight="1" spans="1:19">
      <c r="A5" s="110">
        <v>1</v>
      </c>
      <c r="B5" s="110" t="s">
        <v>20</v>
      </c>
      <c r="C5" s="110" t="s">
        <v>21</v>
      </c>
      <c r="D5" s="110" t="s">
        <v>22</v>
      </c>
      <c r="E5" s="110" t="str">
        <f t="shared" ref="E5:E11" si="1">B5</f>
        <v>坛下乡光华村</v>
      </c>
      <c r="F5" s="110" t="s">
        <v>23</v>
      </c>
      <c r="G5" s="111">
        <f>H5+I5+J5+K5</f>
        <v>61.398</v>
      </c>
      <c r="H5" s="111">
        <v>36.7</v>
      </c>
      <c r="I5" s="111">
        <v>9.77</v>
      </c>
      <c r="J5" s="111">
        <v>8.7882</v>
      </c>
      <c r="K5" s="113">
        <v>6.1398</v>
      </c>
      <c r="L5" s="110">
        <v>205</v>
      </c>
      <c r="M5" s="110">
        <v>734</v>
      </c>
      <c r="N5" s="110"/>
      <c r="O5" s="110" t="s">
        <v>24</v>
      </c>
      <c r="P5" s="110"/>
      <c r="Q5" s="4"/>
      <c r="R5" s="116">
        <v>2</v>
      </c>
      <c r="S5" s="4"/>
    </row>
    <row r="6" s="1" customFormat="1" ht="32.1" customHeight="1" spans="1:19">
      <c r="A6" s="110">
        <v>2</v>
      </c>
      <c r="B6" s="110" t="s">
        <v>25</v>
      </c>
      <c r="C6" s="110" t="s">
        <v>21</v>
      </c>
      <c r="D6" s="110" t="s">
        <v>22</v>
      </c>
      <c r="E6" s="110" t="str">
        <f t="shared" si="1"/>
        <v>坛下乡东升村</v>
      </c>
      <c r="F6" s="110" t="s">
        <v>23</v>
      </c>
      <c r="G6" s="111">
        <f t="shared" ref="G6:G41" si="2">H6+I6+J6+K6</f>
        <v>35.208</v>
      </c>
      <c r="H6" s="111">
        <v>15.1</v>
      </c>
      <c r="I6" s="111">
        <v>5.386824</v>
      </c>
      <c r="J6" s="111">
        <v>11.200376</v>
      </c>
      <c r="K6" s="113">
        <v>3.5208</v>
      </c>
      <c r="L6" s="110">
        <v>107</v>
      </c>
      <c r="M6" s="110">
        <v>302</v>
      </c>
      <c r="N6" s="110"/>
      <c r="O6" s="110" t="s">
        <v>24</v>
      </c>
      <c r="P6" s="110"/>
      <c r="Q6" s="4"/>
      <c r="R6" s="116">
        <v>1</v>
      </c>
      <c r="S6" s="4"/>
    </row>
    <row r="7" s="1" customFormat="1" ht="32.1" customHeight="1" spans="1:19">
      <c r="A7" s="110">
        <v>3</v>
      </c>
      <c r="B7" s="110" t="s">
        <v>26</v>
      </c>
      <c r="C7" s="110" t="s">
        <v>21</v>
      </c>
      <c r="D7" s="110" t="s">
        <v>22</v>
      </c>
      <c r="E7" s="110" t="str">
        <f t="shared" si="1"/>
        <v>大和圩乡禄田村</v>
      </c>
      <c r="F7" s="110" t="s">
        <v>23</v>
      </c>
      <c r="G7" s="111">
        <v>112.87</v>
      </c>
      <c r="H7" s="111">
        <v>34.85</v>
      </c>
      <c r="I7" s="111">
        <v>17.26758</v>
      </c>
      <c r="J7" s="111">
        <v>49.45642</v>
      </c>
      <c r="K7" s="113">
        <v>11.286</v>
      </c>
      <c r="L7" s="110">
        <v>197</v>
      </c>
      <c r="M7" s="110">
        <v>697</v>
      </c>
      <c r="N7" s="110"/>
      <c r="O7" s="110" t="s">
        <v>24</v>
      </c>
      <c r="P7" s="110"/>
      <c r="Q7" s="4"/>
      <c r="R7" s="116">
        <v>0</v>
      </c>
      <c r="S7" s="4"/>
    </row>
    <row r="8" s="1" customFormat="1" ht="32.1" customHeight="1" spans="1:19">
      <c r="A8" s="110">
        <v>4</v>
      </c>
      <c r="B8" s="110" t="s">
        <v>27</v>
      </c>
      <c r="C8" s="110" t="s">
        <v>21</v>
      </c>
      <c r="D8" s="110" t="s">
        <v>22</v>
      </c>
      <c r="E8" s="110" t="str">
        <f t="shared" si="1"/>
        <v>大和圩乡瑶洞村</v>
      </c>
      <c r="F8" s="110" t="s">
        <v>23</v>
      </c>
      <c r="G8" s="111">
        <f t="shared" si="2"/>
        <v>130.02</v>
      </c>
      <c r="H8" s="111">
        <v>39.45</v>
      </c>
      <c r="I8" s="111">
        <v>17.1</v>
      </c>
      <c r="J8" s="111">
        <v>60.468</v>
      </c>
      <c r="K8" s="113">
        <v>13.002</v>
      </c>
      <c r="L8" s="110">
        <v>220</v>
      </c>
      <c r="M8" s="110">
        <v>789</v>
      </c>
      <c r="N8" s="110"/>
      <c r="O8" s="110" t="s">
        <v>24</v>
      </c>
      <c r="P8" s="110"/>
      <c r="Q8" s="4"/>
      <c r="R8" s="116">
        <v>4</v>
      </c>
      <c r="S8" s="4"/>
    </row>
    <row r="9" s="1" customFormat="1" ht="32.1" customHeight="1" spans="1:19">
      <c r="A9" s="110">
        <v>5</v>
      </c>
      <c r="B9" s="110" t="s">
        <v>28</v>
      </c>
      <c r="C9" s="110" t="s">
        <v>21</v>
      </c>
      <c r="D9" s="110" t="s">
        <v>22</v>
      </c>
      <c r="E9" s="110" t="str">
        <f t="shared" si="1"/>
        <v>大和圩乡雅江村</v>
      </c>
      <c r="F9" s="110" t="s">
        <v>23</v>
      </c>
      <c r="G9" s="111">
        <v>99.56</v>
      </c>
      <c r="H9" s="111">
        <v>40.4</v>
      </c>
      <c r="I9" s="111">
        <v>15.2318232</v>
      </c>
      <c r="J9" s="111">
        <v>33.9671368</v>
      </c>
      <c r="K9" s="113">
        <v>9.95544</v>
      </c>
      <c r="L9" s="110">
        <v>207</v>
      </c>
      <c r="M9" s="110">
        <v>808</v>
      </c>
      <c r="N9" s="110"/>
      <c r="O9" s="110" t="s">
        <v>24</v>
      </c>
      <c r="P9" s="110"/>
      <c r="Q9" s="4"/>
      <c r="R9" s="116">
        <v>1</v>
      </c>
      <c r="S9" s="4"/>
    </row>
    <row r="10" s="1" customFormat="1" ht="32.1" customHeight="1" spans="1:19">
      <c r="A10" s="110">
        <v>6</v>
      </c>
      <c r="B10" s="110" t="s">
        <v>29</v>
      </c>
      <c r="C10" s="110" t="s">
        <v>21</v>
      </c>
      <c r="D10" s="110" t="s">
        <v>22</v>
      </c>
      <c r="E10" s="110" t="str">
        <f t="shared" si="1"/>
        <v>淝田镇集凤村</v>
      </c>
      <c r="F10" s="110" t="s">
        <v>23</v>
      </c>
      <c r="G10" s="111">
        <f t="shared" si="2"/>
        <v>39.3228</v>
      </c>
      <c r="H10" s="111">
        <v>29.95</v>
      </c>
      <c r="I10" s="111">
        <v>4.02</v>
      </c>
      <c r="J10" s="111">
        <v>1.42052</v>
      </c>
      <c r="K10" s="113">
        <v>3.93228</v>
      </c>
      <c r="L10" s="110">
        <v>181</v>
      </c>
      <c r="M10" s="110">
        <v>599</v>
      </c>
      <c r="N10" s="110"/>
      <c r="O10" s="110" t="s">
        <v>24</v>
      </c>
      <c r="P10" s="110"/>
      <c r="Q10" s="4"/>
      <c r="R10" s="116">
        <v>2</v>
      </c>
      <c r="S10" s="4"/>
    </row>
    <row r="11" s="1" customFormat="1" ht="32.1" customHeight="1" spans="1:22">
      <c r="A11" s="110">
        <v>7</v>
      </c>
      <c r="B11" s="110" t="s">
        <v>30</v>
      </c>
      <c r="C11" s="110" t="s">
        <v>21</v>
      </c>
      <c r="D11" s="110" t="s">
        <v>22</v>
      </c>
      <c r="E11" s="110" t="str">
        <f t="shared" si="1"/>
        <v>淝田镇红旗村</v>
      </c>
      <c r="F11" s="110" t="s">
        <v>23</v>
      </c>
      <c r="G11" s="111">
        <v>35.01</v>
      </c>
      <c r="H11" s="111">
        <v>25.45</v>
      </c>
      <c r="I11" s="111">
        <v>5.355</v>
      </c>
      <c r="J11" s="111">
        <v>0.695000000000001</v>
      </c>
      <c r="K11" s="113">
        <v>3.5</v>
      </c>
      <c r="L11" s="110">
        <v>171</v>
      </c>
      <c r="M11" s="110">
        <v>509</v>
      </c>
      <c r="N11" s="110"/>
      <c r="O11" s="110" t="s">
        <v>24</v>
      </c>
      <c r="P11" s="110"/>
      <c r="Q11" s="4"/>
      <c r="R11" s="116">
        <v>1</v>
      </c>
      <c r="S11" s="4"/>
      <c r="U11" s="1">
        <f>L28+L29+L32+L39+L38+L40+L41</f>
        <v>323</v>
      </c>
      <c r="V11" s="1">
        <f>M28+M29+M32+M39++M38+M40+M41</f>
        <v>1008</v>
      </c>
    </row>
    <row r="12" s="1" customFormat="1" ht="32.1" customHeight="1" spans="1:19">
      <c r="A12" s="110">
        <v>8</v>
      </c>
      <c r="B12" s="110" t="s">
        <v>31</v>
      </c>
      <c r="C12" s="110" t="s">
        <v>21</v>
      </c>
      <c r="D12" s="110" t="s">
        <v>22</v>
      </c>
      <c r="E12" s="110" t="str">
        <f t="shared" ref="E12:E41" si="3">B12</f>
        <v>亮源乡亮源桥村</v>
      </c>
      <c r="F12" s="110" t="s">
        <v>23</v>
      </c>
      <c r="G12" s="111">
        <f t="shared" si="2"/>
        <v>47.0232</v>
      </c>
      <c r="H12" s="111">
        <v>25.25</v>
      </c>
      <c r="I12" s="111">
        <v>7.1945496</v>
      </c>
      <c r="J12" s="111">
        <v>9.8763304</v>
      </c>
      <c r="K12" s="113">
        <v>4.70232</v>
      </c>
      <c r="L12" s="110">
        <v>154</v>
      </c>
      <c r="M12" s="110">
        <v>505</v>
      </c>
      <c r="N12" s="110"/>
      <c r="O12" s="110" t="s">
        <v>24</v>
      </c>
      <c r="P12" s="110"/>
      <c r="Q12" s="4"/>
      <c r="R12" s="116">
        <v>3</v>
      </c>
      <c r="S12" s="4"/>
    </row>
    <row r="13" s="1" customFormat="1" ht="32.1" customHeight="1" spans="1:19">
      <c r="A13" s="110">
        <v>9</v>
      </c>
      <c r="B13" s="110" t="s">
        <v>32</v>
      </c>
      <c r="C13" s="110" t="s">
        <v>21</v>
      </c>
      <c r="D13" s="110" t="s">
        <v>22</v>
      </c>
      <c r="E13" s="110" t="str">
        <f t="shared" si="3"/>
        <v>亮源乡新民村</v>
      </c>
      <c r="F13" s="110" t="s">
        <v>23</v>
      </c>
      <c r="G13" s="111">
        <f t="shared" si="2"/>
        <v>30</v>
      </c>
      <c r="H13" s="111">
        <v>22.25</v>
      </c>
      <c r="I13" s="111">
        <v>4.59</v>
      </c>
      <c r="J13" s="111">
        <v>0.16</v>
      </c>
      <c r="K13" s="113">
        <v>3</v>
      </c>
      <c r="L13" s="110">
        <v>114</v>
      </c>
      <c r="M13" s="110">
        <v>445</v>
      </c>
      <c r="N13" s="110"/>
      <c r="O13" s="110" t="s">
        <v>24</v>
      </c>
      <c r="P13" s="110"/>
      <c r="Q13" s="4"/>
      <c r="R13" s="116">
        <v>1</v>
      </c>
      <c r="S13" s="4"/>
    </row>
    <row r="14" s="1" customFormat="1" ht="32.1" customHeight="1" spans="1:19">
      <c r="A14" s="110">
        <v>10</v>
      </c>
      <c r="B14" s="110" t="s">
        <v>33</v>
      </c>
      <c r="C14" s="110" t="s">
        <v>21</v>
      </c>
      <c r="D14" s="110" t="s">
        <v>22</v>
      </c>
      <c r="E14" s="110" t="str">
        <f t="shared" si="3"/>
        <v>亮源乡泉塘村</v>
      </c>
      <c r="F14" s="110" t="s">
        <v>23</v>
      </c>
      <c r="G14" s="111">
        <f t="shared" si="2"/>
        <v>51.1272</v>
      </c>
      <c r="H14" s="111">
        <v>23.35</v>
      </c>
      <c r="I14" s="111">
        <v>7.8224616</v>
      </c>
      <c r="J14" s="111">
        <v>14.8420184</v>
      </c>
      <c r="K14" s="113">
        <v>5.11272</v>
      </c>
      <c r="L14" s="110">
        <v>118</v>
      </c>
      <c r="M14" s="110">
        <v>467</v>
      </c>
      <c r="N14" s="110"/>
      <c r="O14" s="110" t="s">
        <v>24</v>
      </c>
      <c r="P14" s="110"/>
      <c r="Q14" s="4"/>
      <c r="R14" s="116">
        <v>0</v>
      </c>
      <c r="S14" s="4"/>
    </row>
    <row r="15" s="1" customFormat="1" ht="32.1" customHeight="1" spans="1:19">
      <c r="A15" s="110">
        <v>11</v>
      </c>
      <c r="B15" s="110" t="s">
        <v>34</v>
      </c>
      <c r="C15" s="110" t="s">
        <v>21</v>
      </c>
      <c r="D15" s="110" t="s">
        <v>22</v>
      </c>
      <c r="E15" s="110" t="str">
        <f t="shared" si="3"/>
        <v>亮源乡积明村</v>
      </c>
      <c r="F15" s="110" t="s">
        <v>23</v>
      </c>
      <c r="G15" s="111">
        <v>55.68</v>
      </c>
      <c r="H15" s="111">
        <v>16.45</v>
      </c>
      <c r="I15" s="111">
        <v>8.518122</v>
      </c>
      <c r="J15" s="111">
        <v>25.138478</v>
      </c>
      <c r="K15" s="113">
        <v>5.5674</v>
      </c>
      <c r="L15" s="110">
        <v>94</v>
      </c>
      <c r="M15" s="110">
        <v>329</v>
      </c>
      <c r="N15" s="110"/>
      <c r="O15" s="110" t="s">
        <v>24</v>
      </c>
      <c r="P15" s="110"/>
      <c r="Q15" s="4"/>
      <c r="R15" s="116">
        <v>1</v>
      </c>
      <c r="S15" s="4"/>
    </row>
    <row r="16" s="1" customFormat="1" ht="32.1" customHeight="1" spans="1:19">
      <c r="A16" s="110">
        <v>12</v>
      </c>
      <c r="B16" s="110" t="s">
        <v>35</v>
      </c>
      <c r="C16" s="110" t="s">
        <v>21</v>
      </c>
      <c r="D16" s="110" t="s">
        <v>22</v>
      </c>
      <c r="E16" s="110" t="str">
        <f t="shared" si="3"/>
        <v>亮源乡关王村</v>
      </c>
      <c r="F16" s="110" t="s">
        <v>23</v>
      </c>
      <c r="G16" s="111">
        <v>22.89</v>
      </c>
      <c r="H16" s="111">
        <v>14.1</v>
      </c>
      <c r="I16" s="111">
        <v>3.503088</v>
      </c>
      <c r="J16" s="111">
        <v>3.003312</v>
      </c>
      <c r="K16" s="113">
        <v>2.2896</v>
      </c>
      <c r="L16" s="110">
        <v>102</v>
      </c>
      <c r="M16" s="110">
        <v>282</v>
      </c>
      <c r="N16" s="110"/>
      <c r="O16" s="110" t="s">
        <v>24</v>
      </c>
      <c r="P16" s="110"/>
      <c r="Q16" s="4"/>
      <c r="R16" s="116">
        <v>0</v>
      </c>
      <c r="S16" s="4"/>
    </row>
    <row r="17" s="1" customFormat="1" ht="32.1" customHeight="1" spans="1:19">
      <c r="A17" s="110">
        <v>13</v>
      </c>
      <c r="B17" s="110" t="s">
        <v>36</v>
      </c>
      <c r="C17" s="110" t="s">
        <v>21</v>
      </c>
      <c r="D17" s="110" t="s">
        <v>22</v>
      </c>
      <c r="E17" s="110" t="str">
        <f t="shared" si="3"/>
        <v>导子镇沙明村</v>
      </c>
      <c r="F17" s="110" t="s">
        <v>23</v>
      </c>
      <c r="G17" s="111">
        <v>59.62</v>
      </c>
      <c r="H17" s="111">
        <v>21.15</v>
      </c>
      <c r="I17" s="111">
        <v>9.1229004</v>
      </c>
      <c r="J17" s="111">
        <v>23.3912196</v>
      </c>
      <c r="K17" s="113">
        <v>5.96268</v>
      </c>
      <c r="L17" s="110">
        <v>119</v>
      </c>
      <c r="M17" s="110">
        <v>423</v>
      </c>
      <c r="N17" s="110"/>
      <c r="O17" s="110" t="s">
        <v>24</v>
      </c>
      <c r="P17" s="110"/>
      <c r="Q17" s="4"/>
      <c r="R17" s="116">
        <v>0</v>
      </c>
      <c r="S17" s="4"/>
    </row>
    <row r="18" s="1" customFormat="1" ht="32.1" customHeight="1" spans="1:19">
      <c r="A18" s="110">
        <v>14</v>
      </c>
      <c r="B18" s="110" t="s">
        <v>37</v>
      </c>
      <c r="C18" s="110" t="s">
        <v>21</v>
      </c>
      <c r="D18" s="110" t="s">
        <v>22</v>
      </c>
      <c r="E18" s="110" t="str">
        <f t="shared" si="3"/>
        <v>导子镇畔山村</v>
      </c>
      <c r="F18" s="110" t="s">
        <v>23</v>
      </c>
      <c r="G18" s="111">
        <f t="shared" si="2"/>
        <v>56.4408</v>
      </c>
      <c r="H18" s="111">
        <v>9.8</v>
      </c>
      <c r="I18" s="111">
        <v>8.6354424</v>
      </c>
      <c r="J18" s="111">
        <v>32.3612776</v>
      </c>
      <c r="K18" s="113">
        <v>5.64408</v>
      </c>
      <c r="L18" s="110">
        <v>70</v>
      </c>
      <c r="M18" s="110">
        <v>196</v>
      </c>
      <c r="N18" s="110"/>
      <c r="O18" s="110" t="s">
        <v>24</v>
      </c>
      <c r="P18" s="110"/>
      <c r="Q18" s="4"/>
      <c r="R18" s="116">
        <v>0</v>
      </c>
      <c r="S18" s="4"/>
    </row>
    <row r="19" s="1" customFormat="1" ht="32.1" customHeight="1" spans="1:19">
      <c r="A19" s="110">
        <v>15</v>
      </c>
      <c r="B19" s="110" t="s">
        <v>38</v>
      </c>
      <c r="C19" s="110" t="s">
        <v>21</v>
      </c>
      <c r="D19" s="110" t="s">
        <v>22</v>
      </c>
      <c r="E19" s="110" t="str">
        <f t="shared" si="3"/>
        <v>导子镇和平村</v>
      </c>
      <c r="F19" s="110" t="s">
        <v>23</v>
      </c>
      <c r="G19" s="111">
        <v>54.07</v>
      </c>
      <c r="H19" s="111">
        <v>3.5</v>
      </c>
      <c r="I19" s="111">
        <v>8.2735668</v>
      </c>
      <c r="J19" s="111">
        <v>36.8944732</v>
      </c>
      <c r="K19" s="113">
        <v>5.40756</v>
      </c>
      <c r="L19" s="110">
        <v>24</v>
      </c>
      <c r="M19" s="110">
        <v>70</v>
      </c>
      <c r="N19" s="110"/>
      <c r="O19" s="110" t="s">
        <v>24</v>
      </c>
      <c r="P19" s="110"/>
      <c r="Q19" s="4"/>
      <c r="R19" s="116">
        <v>0</v>
      </c>
      <c r="S19" s="4"/>
    </row>
    <row r="20" s="1" customFormat="1" ht="32.1" customHeight="1" spans="1:19">
      <c r="A20" s="110">
        <v>16</v>
      </c>
      <c r="B20" s="110" t="s">
        <v>39</v>
      </c>
      <c r="C20" s="110" t="s">
        <v>21</v>
      </c>
      <c r="D20" s="110" t="s">
        <v>22</v>
      </c>
      <c r="E20" s="110" t="str">
        <f t="shared" si="3"/>
        <v>余庆街道向阳村</v>
      </c>
      <c r="F20" s="110" t="s">
        <v>23</v>
      </c>
      <c r="G20" s="111">
        <v>25.01</v>
      </c>
      <c r="H20" s="111">
        <v>17.65</v>
      </c>
      <c r="I20" s="111">
        <v>3.825</v>
      </c>
      <c r="J20" s="111">
        <v>1.025</v>
      </c>
      <c r="K20" s="113">
        <v>2.5</v>
      </c>
      <c r="L20" s="110">
        <v>110</v>
      </c>
      <c r="M20" s="110">
        <v>353</v>
      </c>
      <c r="N20" s="110"/>
      <c r="O20" s="110" t="s">
        <v>24</v>
      </c>
      <c r="P20" s="110"/>
      <c r="Q20" s="4"/>
      <c r="R20" s="116">
        <v>2</v>
      </c>
      <c r="S20" s="4"/>
    </row>
    <row r="21" s="1" customFormat="1" ht="32.1" customHeight="1" spans="1:19">
      <c r="A21" s="110">
        <v>17</v>
      </c>
      <c r="B21" s="110" t="s">
        <v>40</v>
      </c>
      <c r="C21" s="110" t="s">
        <v>21</v>
      </c>
      <c r="D21" s="110" t="s">
        <v>22</v>
      </c>
      <c r="E21" s="110" t="str">
        <f t="shared" si="3"/>
        <v>余庆街道青陂村</v>
      </c>
      <c r="F21" s="110" t="s">
        <v>23</v>
      </c>
      <c r="G21" s="111">
        <f t="shared" si="2"/>
        <v>106.23076</v>
      </c>
      <c r="H21" s="111">
        <v>12.9</v>
      </c>
      <c r="I21" s="111">
        <v>16.35876</v>
      </c>
      <c r="J21" s="111">
        <v>66.28</v>
      </c>
      <c r="K21" s="113">
        <v>10.692</v>
      </c>
      <c r="L21" s="110">
        <v>70</v>
      </c>
      <c r="M21" s="110">
        <v>258</v>
      </c>
      <c r="N21" s="110"/>
      <c r="O21" s="110" t="s">
        <v>24</v>
      </c>
      <c r="P21" s="110"/>
      <c r="Q21" s="4"/>
      <c r="R21" s="116">
        <v>2</v>
      </c>
      <c r="S21" s="4"/>
    </row>
    <row r="22" s="1" customFormat="1" ht="32.1" customHeight="1" spans="1:19">
      <c r="A22" s="110">
        <v>18</v>
      </c>
      <c r="B22" s="110" t="s">
        <v>41</v>
      </c>
      <c r="C22" s="110" t="s">
        <v>21</v>
      </c>
      <c r="D22" s="110" t="s">
        <v>22</v>
      </c>
      <c r="E22" s="110" t="str">
        <f t="shared" si="3"/>
        <v>余庆街道水口村</v>
      </c>
      <c r="F22" s="110" t="s">
        <v>23</v>
      </c>
      <c r="G22" s="111">
        <f t="shared" si="2"/>
        <v>53.9244</v>
      </c>
      <c r="H22" s="111">
        <v>16.35</v>
      </c>
      <c r="I22" s="111">
        <v>8.2504332</v>
      </c>
      <c r="J22" s="111">
        <v>23.9315268</v>
      </c>
      <c r="K22" s="113">
        <v>5.39244</v>
      </c>
      <c r="L22" s="110">
        <v>110</v>
      </c>
      <c r="M22" s="110">
        <v>327</v>
      </c>
      <c r="N22" s="110"/>
      <c r="O22" s="110" t="s">
        <v>24</v>
      </c>
      <c r="P22" s="110"/>
      <c r="Q22" s="4"/>
      <c r="R22" s="116">
        <v>1</v>
      </c>
      <c r="S22" s="4"/>
    </row>
    <row r="23" s="1" customFormat="1" ht="32.1" customHeight="1" spans="1:19">
      <c r="A23" s="110">
        <v>19</v>
      </c>
      <c r="B23" s="110" t="s">
        <v>42</v>
      </c>
      <c r="C23" s="110" t="s">
        <v>21</v>
      </c>
      <c r="D23" s="110" t="s">
        <v>22</v>
      </c>
      <c r="E23" s="110" t="str">
        <f t="shared" si="3"/>
        <v>太平圩乡凤光村</v>
      </c>
      <c r="F23" s="110" t="s">
        <v>23</v>
      </c>
      <c r="G23" s="111">
        <f t="shared" si="2"/>
        <v>12</v>
      </c>
      <c r="H23" s="111">
        <v>8.5</v>
      </c>
      <c r="I23" s="111">
        <v>1.836</v>
      </c>
      <c r="J23" s="111">
        <v>0.464</v>
      </c>
      <c r="K23" s="113">
        <v>1.2</v>
      </c>
      <c r="L23" s="110">
        <v>54</v>
      </c>
      <c r="M23" s="110">
        <v>170</v>
      </c>
      <c r="N23" s="110"/>
      <c r="O23" s="110" t="s">
        <v>24</v>
      </c>
      <c r="P23" s="110"/>
      <c r="Q23" s="4"/>
      <c r="R23" s="116">
        <v>1</v>
      </c>
      <c r="S23" s="4"/>
    </row>
    <row r="24" s="1" customFormat="1" ht="32.1" customHeight="1" spans="1:19">
      <c r="A24" s="110">
        <v>20</v>
      </c>
      <c r="B24" s="110" t="s">
        <v>43</v>
      </c>
      <c r="C24" s="110" t="s">
        <v>21</v>
      </c>
      <c r="D24" s="110" t="s">
        <v>22</v>
      </c>
      <c r="E24" s="110" t="str">
        <f t="shared" si="3"/>
        <v>太平圩乡群建村</v>
      </c>
      <c r="F24" s="110" t="s">
        <v>23</v>
      </c>
      <c r="G24" s="111">
        <f t="shared" si="2"/>
        <v>37.638</v>
      </c>
      <c r="H24" s="111">
        <v>12.65</v>
      </c>
      <c r="I24" s="111">
        <v>5.758614</v>
      </c>
      <c r="J24" s="111">
        <v>15.465586</v>
      </c>
      <c r="K24" s="113">
        <v>3.7638</v>
      </c>
      <c r="L24" s="110">
        <v>69</v>
      </c>
      <c r="M24" s="110">
        <v>253</v>
      </c>
      <c r="N24" s="110"/>
      <c r="O24" s="110" t="s">
        <v>24</v>
      </c>
      <c r="P24" s="110"/>
      <c r="Q24" s="4"/>
      <c r="R24" s="116">
        <v>0</v>
      </c>
      <c r="S24" s="4"/>
    </row>
    <row r="25" s="1" customFormat="1" ht="32.1" customHeight="1" spans="1:19">
      <c r="A25" s="110">
        <v>21</v>
      </c>
      <c r="B25" s="110" t="s">
        <v>44</v>
      </c>
      <c r="C25" s="110" t="s">
        <v>21</v>
      </c>
      <c r="D25" s="110" t="s">
        <v>22</v>
      </c>
      <c r="E25" s="110" t="str">
        <f t="shared" si="3"/>
        <v>太平圩乡太平村</v>
      </c>
      <c r="F25" s="110" t="s">
        <v>23</v>
      </c>
      <c r="G25" s="111">
        <f t="shared" si="2"/>
        <v>63.558</v>
      </c>
      <c r="H25" s="111">
        <v>22.95</v>
      </c>
      <c r="I25" s="111">
        <v>9.724374</v>
      </c>
      <c r="J25" s="111">
        <v>24.527826</v>
      </c>
      <c r="K25" s="113">
        <v>6.3558</v>
      </c>
      <c r="L25" s="110">
        <v>126</v>
      </c>
      <c r="M25" s="110">
        <v>459</v>
      </c>
      <c r="N25" s="110"/>
      <c r="O25" s="110" t="s">
        <v>24</v>
      </c>
      <c r="P25" s="110"/>
      <c r="Q25" s="4"/>
      <c r="R25" s="116">
        <v>3</v>
      </c>
      <c r="S25" s="4"/>
    </row>
    <row r="26" s="1" customFormat="1" ht="32.1" customHeight="1" spans="1:19">
      <c r="A26" s="110">
        <v>22</v>
      </c>
      <c r="B26" s="110" t="s">
        <v>45</v>
      </c>
      <c r="C26" s="110" t="s">
        <v>21</v>
      </c>
      <c r="D26" s="110" t="s">
        <v>22</v>
      </c>
      <c r="E26" s="110" t="str">
        <f t="shared" si="3"/>
        <v>太平圩乡山碧村</v>
      </c>
      <c r="F26" s="110" t="s">
        <v>23</v>
      </c>
      <c r="G26" s="111">
        <f t="shared" si="2"/>
        <v>104.1876</v>
      </c>
      <c r="H26" s="111">
        <v>16.3</v>
      </c>
      <c r="I26" s="111">
        <v>15.9407028</v>
      </c>
      <c r="J26" s="111">
        <v>61.5281372</v>
      </c>
      <c r="K26" s="113">
        <v>10.41876</v>
      </c>
      <c r="L26" s="110">
        <v>101</v>
      </c>
      <c r="M26" s="110">
        <v>326</v>
      </c>
      <c r="N26" s="110"/>
      <c r="O26" s="110" t="s">
        <v>24</v>
      </c>
      <c r="P26" s="110"/>
      <c r="Q26" s="4"/>
      <c r="R26" s="116">
        <v>0</v>
      </c>
      <c r="S26" s="4"/>
    </row>
    <row r="27" s="1" customFormat="1" ht="32.1" customHeight="1" spans="1:19">
      <c r="A27" s="110">
        <v>23</v>
      </c>
      <c r="B27" s="110" t="s">
        <v>46</v>
      </c>
      <c r="C27" s="110" t="s">
        <v>21</v>
      </c>
      <c r="D27" s="110" t="s">
        <v>22</v>
      </c>
      <c r="E27" s="110" t="str">
        <f t="shared" si="3"/>
        <v>大平圩乡城背村</v>
      </c>
      <c r="F27" s="110" t="s">
        <v>23</v>
      </c>
      <c r="G27" s="111">
        <f t="shared" si="2"/>
        <v>49.032</v>
      </c>
      <c r="H27" s="111">
        <v>7.25</v>
      </c>
      <c r="I27" s="111">
        <v>7.501896</v>
      </c>
      <c r="J27" s="111">
        <v>29.376904</v>
      </c>
      <c r="K27" s="113">
        <v>4.9032</v>
      </c>
      <c r="L27" s="110">
        <v>41</v>
      </c>
      <c r="M27" s="110">
        <v>145</v>
      </c>
      <c r="N27" s="110"/>
      <c r="O27" s="110" t="s">
        <v>24</v>
      </c>
      <c r="P27" s="110"/>
      <c r="Q27" s="4"/>
      <c r="R27" s="116">
        <v>0</v>
      </c>
      <c r="S27" s="4"/>
    </row>
    <row r="28" s="1" customFormat="1" ht="32.1" customHeight="1" spans="1:19">
      <c r="A28" s="110">
        <v>24</v>
      </c>
      <c r="B28" s="110" t="s">
        <v>47</v>
      </c>
      <c r="C28" s="110" t="s">
        <v>21</v>
      </c>
      <c r="D28" s="110" t="s">
        <v>22</v>
      </c>
      <c r="E28" s="110" t="str">
        <f t="shared" si="3"/>
        <v>太平乡农林村</v>
      </c>
      <c r="F28" s="110" t="s">
        <v>23</v>
      </c>
      <c r="G28" s="111">
        <f t="shared" si="2"/>
        <v>64.8756</v>
      </c>
      <c r="H28" s="111">
        <v>6.35</v>
      </c>
      <c r="I28" s="111">
        <v>9.9259668</v>
      </c>
      <c r="J28" s="111">
        <v>42.1120732</v>
      </c>
      <c r="K28" s="113">
        <v>6.48756</v>
      </c>
      <c r="L28" s="110">
        <v>45</v>
      </c>
      <c r="M28" s="110">
        <v>127</v>
      </c>
      <c r="N28" s="110"/>
      <c r="O28" s="110" t="s">
        <v>24</v>
      </c>
      <c r="P28" s="110" t="s">
        <v>48</v>
      </c>
      <c r="Q28" s="4"/>
      <c r="R28" s="116">
        <v>1</v>
      </c>
      <c r="S28" s="4"/>
    </row>
    <row r="29" s="1" customFormat="1" ht="32.1" customHeight="1" spans="1:19">
      <c r="A29" s="110">
        <v>25</v>
      </c>
      <c r="B29" s="110" t="s">
        <v>49</v>
      </c>
      <c r="C29" s="110" t="s">
        <v>21</v>
      </c>
      <c r="D29" s="110" t="s">
        <v>22</v>
      </c>
      <c r="E29" s="110" t="str">
        <f t="shared" si="3"/>
        <v>太平圩乡板冲村</v>
      </c>
      <c r="F29" s="110" t="s">
        <v>23</v>
      </c>
      <c r="G29" s="111">
        <f t="shared" si="2"/>
        <v>67.618</v>
      </c>
      <c r="H29" s="111">
        <v>17.15</v>
      </c>
      <c r="I29" s="111">
        <v>8.815554</v>
      </c>
      <c r="J29" s="111">
        <v>34.890646</v>
      </c>
      <c r="K29" s="113">
        <v>6.7618</v>
      </c>
      <c r="L29" s="110">
        <v>96</v>
      </c>
      <c r="M29" s="110">
        <v>343</v>
      </c>
      <c r="N29" s="110"/>
      <c r="O29" s="110" t="s">
        <v>24</v>
      </c>
      <c r="P29" s="110" t="s">
        <v>48</v>
      </c>
      <c r="Q29" s="4"/>
      <c r="R29" s="116">
        <v>0</v>
      </c>
      <c r="S29" s="4"/>
    </row>
    <row r="30" s="1" customFormat="1" ht="32.1" customHeight="1" spans="1:19">
      <c r="A30" s="110">
        <v>26</v>
      </c>
      <c r="B30" s="110" t="s">
        <v>50</v>
      </c>
      <c r="C30" s="110" t="s">
        <v>21</v>
      </c>
      <c r="D30" s="110" t="s">
        <v>22</v>
      </c>
      <c r="E30" s="110" t="str">
        <f t="shared" si="3"/>
        <v>长坪乡长坪村</v>
      </c>
      <c r="F30" s="110" t="s">
        <v>23</v>
      </c>
      <c r="G30" s="111">
        <v>116.71</v>
      </c>
      <c r="H30" s="111">
        <v>20.95</v>
      </c>
      <c r="I30" s="111">
        <v>17.8558344</v>
      </c>
      <c r="J30" s="111">
        <v>66.2284856</v>
      </c>
      <c r="K30" s="113">
        <v>11.67048</v>
      </c>
      <c r="L30" s="110">
        <v>96</v>
      </c>
      <c r="M30" s="110">
        <v>419</v>
      </c>
      <c r="N30" s="110"/>
      <c r="O30" s="110" t="s">
        <v>24</v>
      </c>
      <c r="P30" s="110"/>
      <c r="Q30" s="4"/>
      <c r="R30" s="116">
        <v>0</v>
      </c>
      <c r="S30" s="4"/>
    </row>
    <row r="31" s="1" customFormat="1" ht="32.1" customHeight="1" spans="1:19">
      <c r="A31" s="110">
        <v>27</v>
      </c>
      <c r="B31" s="110" t="s">
        <v>51</v>
      </c>
      <c r="C31" s="110" t="s">
        <v>21</v>
      </c>
      <c r="D31" s="110" t="s">
        <v>22</v>
      </c>
      <c r="E31" s="110" t="str">
        <f t="shared" si="3"/>
        <v>长坪乡大元村</v>
      </c>
      <c r="F31" s="110" t="s">
        <v>23</v>
      </c>
      <c r="G31" s="111">
        <f t="shared" si="2"/>
        <v>61.2036</v>
      </c>
      <c r="H31" s="111">
        <v>10.5</v>
      </c>
      <c r="I31" s="111">
        <v>9.3641508</v>
      </c>
      <c r="J31" s="111">
        <v>35.2190892</v>
      </c>
      <c r="K31" s="113">
        <v>6.12036</v>
      </c>
      <c r="L31" s="110">
        <v>58</v>
      </c>
      <c r="M31" s="110">
        <v>210</v>
      </c>
      <c r="N31" s="110"/>
      <c r="O31" s="110" t="s">
        <v>24</v>
      </c>
      <c r="P31" s="110"/>
      <c r="Q31" s="4"/>
      <c r="R31" s="116">
        <v>1</v>
      </c>
      <c r="S31" s="4"/>
    </row>
    <row r="32" s="1" customFormat="1" ht="32.1" customHeight="1" spans="1:19">
      <c r="A32" s="110">
        <v>28</v>
      </c>
      <c r="B32" s="110" t="s">
        <v>52</v>
      </c>
      <c r="C32" s="110" t="s">
        <v>21</v>
      </c>
      <c r="D32" s="110" t="s">
        <v>22</v>
      </c>
      <c r="E32" s="110" t="str">
        <f t="shared" si="3"/>
        <v>长坪乡高岭村</v>
      </c>
      <c r="F32" s="110" t="s">
        <v>23</v>
      </c>
      <c r="G32" s="111">
        <f t="shared" si="2"/>
        <v>19.2132</v>
      </c>
      <c r="H32" s="111">
        <v>11.1</v>
      </c>
      <c r="I32" s="111">
        <v>2.9396196</v>
      </c>
      <c r="J32" s="111">
        <v>3.2522604</v>
      </c>
      <c r="K32" s="113">
        <v>1.92132</v>
      </c>
      <c r="L32" s="110">
        <v>60</v>
      </c>
      <c r="M32" s="110">
        <v>222</v>
      </c>
      <c r="N32" s="110"/>
      <c r="O32" s="110" t="s">
        <v>24</v>
      </c>
      <c r="P32" s="110" t="s">
        <v>48</v>
      </c>
      <c r="Q32" s="4"/>
      <c r="R32" s="116">
        <v>0</v>
      </c>
      <c r="S32" s="4"/>
    </row>
    <row r="33" s="1" customFormat="1" ht="32.1" customHeight="1" spans="1:19">
      <c r="A33" s="110">
        <v>29</v>
      </c>
      <c r="B33" s="110" t="s">
        <v>53</v>
      </c>
      <c r="C33" s="110" t="s">
        <v>21</v>
      </c>
      <c r="D33" s="110" t="s">
        <v>22</v>
      </c>
      <c r="E33" s="110" t="str">
        <f t="shared" si="3"/>
        <v>长坪乡马形村</v>
      </c>
      <c r="F33" s="110" t="s">
        <v>23</v>
      </c>
      <c r="G33" s="111">
        <v>63.02</v>
      </c>
      <c r="H33" s="111">
        <v>16</v>
      </c>
      <c r="I33" s="111">
        <v>9.6434064</v>
      </c>
      <c r="J33" s="111">
        <v>31.0825136</v>
      </c>
      <c r="K33" s="113">
        <v>6.30288</v>
      </c>
      <c r="L33" s="110">
        <v>91</v>
      </c>
      <c r="M33" s="110">
        <v>320</v>
      </c>
      <c r="N33" s="110"/>
      <c r="O33" s="110" t="s">
        <v>24</v>
      </c>
      <c r="P33" s="110"/>
      <c r="Q33" s="4"/>
      <c r="R33" s="116">
        <v>0</v>
      </c>
      <c r="S33" s="4"/>
    </row>
    <row r="34" s="3" customFormat="1" ht="32.1" customHeight="1" spans="1:19">
      <c r="A34" s="110">
        <v>30</v>
      </c>
      <c r="B34" s="110" t="s">
        <v>54</v>
      </c>
      <c r="C34" s="110" t="s">
        <v>21</v>
      </c>
      <c r="D34" s="110" t="s">
        <v>22</v>
      </c>
      <c r="E34" s="110" t="str">
        <f t="shared" si="3"/>
        <v>长坪乡双岭村</v>
      </c>
      <c r="F34" s="110" t="s">
        <v>23</v>
      </c>
      <c r="G34" s="111">
        <f t="shared" si="2"/>
        <v>48.0276</v>
      </c>
      <c r="H34" s="111">
        <v>17.05</v>
      </c>
      <c r="I34" s="111">
        <v>7.3482228</v>
      </c>
      <c r="J34" s="111">
        <v>18.8266172</v>
      </c>
      <c r="K34" s="113">
        <v>4.80276</v>
      </c>
      <c r="L34" s="110">
        <v>92</v>
      </c>
      <c r="M34" s="110">
        <v>341</v>
      </c>
      <c r="N34" s="110"/>
      <c r="O34" s="110" t="s">
        <v>24</v>
      </c>
      <c r="P34" s="110"/>
      <c r="Q34" s="117"/>
      <c r="R34" s="118">
        <v>1</v>
      </c>
      <c r="S34" s="117"/>
    </row>
    <row r="35" s="1" customFormat="1" ht="32.1" customHeight="1" spans="1:19">
      <c r="A35" s="110">
        <v>31</v>
      </c>
      <c r="B35" s="110" t="s">
        <v>55</v>
      </c>
      <c r="C35" s="110" t="s">
        <v>21</v>
      </c>
      <c r="D35" s="110" t="s">
        <v>22</v>
      </c>
      <c r="E35" s="110" t="str">
        <f t="shared" si="3"/>
        <v>长坪乡潭湖村</v>
      </c>
      <c r="F35" s="110" t="s">
        <v>23</v>
      </c>
      <c r="G35" s="111">
        <f t="shared" si="2"/>
        <v>38.8692</v>
      </c>
      <c r="H35" s="111">
        <v>24.3</v>
      </c>
      <c r="I35" s="111">
        <v>5.9469876</v>
      </c>
      <c r="J35" s="111">
        <v>4.7352924</v>
      </c>
      <c r="K35" s="113">
        <v>3.88692</v>
      </c>
      <c r="L35" s="110">
        <v>108</v>
      </c>
      <c r="M35" s="110">
        <v>486</v>
      </c>
      <c r="N35" s="110"/>
      <c r="O35" s="110" t="s">
        <v>24</v>
      </c>
      <c r="P35" s="110"/>
      <c r="Q35" s="4"/>
      <c r="R35" s="116">
        <v>0</v>
      </c>
      <c r="S35" s="4"/>
    </row>
    <row r="36" s="1" customFormat="1" ht="32.1" customHeight="1" spans="1:19">
      <c r="A36" s="110">
        <v>32</v>
      </c>
      <c r="B36" s="110" t="s">
        <v>56</v>
      </c>
      <c r="C36" s="110" t="s">
        <v>21</v>
      </c>
      <c r="D36" s="110" t="s">
        <v>22</v>
      </c>
      <c r="E36" s="110" t="str">
        <f t="shared" si="3"/>
        <v>马水镇燕中村</v>
      </c>
      <c r="F36" s="110" t="s">
        <v>23</v>
      </c>
      <c r="G36" s="111">
        <f t="shared" si="2"/>
        <v>23.0472</v>
      </c>
      <c r="H36" s="111">
        <v>11.8</v>
      </c>
      <c r="I36" s="111">
        <v>3.5262216</v>
      </c>
      <c r="J36" s="111">
        <v>5.4162584</v>
      </c>
      <c r="K36" s="113">
        <v>2.30472</v>
      </c>
      <c r="L36" s="110">
        <v>65</v>
      </c>
      <c r="M36" s="110">
        <v>236</v>
      </c>
      <c r="N36" s="110"/>
      <c r="O36" s="110" t="s">
        <v>24</v>
      </c>
      <c r="P36" s="110"/>
      <c r="Q36" s="4"/>
      <c r="R36" s="116">
        <v>0</v>
      </c>
      <c r="S36" s="4"/>
    </row>
    <row r="37" s="1" customFormat="1" ht="32.1" customHeight="1" spans="1:19">
      <c r="A37" s="110">
        <v>33</v>
      </c>
      <c r="B37" s="110" t="s">
        <v>57</v>
      </c>
      <c r="C37" s="110" t="s">
        <v>21</v>
      </c>
      <c r="D37" s="110" t="s">
        <v>22</v>
      </c>
      <c r="E37" s="110" t="str">
        <f t="shared" si="3"/>
        <v>马水镇陆新村</v>
      </c>
      <c r="F37" s="110" t="s">
        <v>23</v>
      </c>
      <c r="G37" s="111">
        <f t="shared" si="2"/>
        <v>73.7532</v>
      </c>
      <c r="H37" s="111">
        <v>16.7</v>
      </c>
      <c r="I37" s="111">
        <v>11.2842396</v>
      </c>
      <c r="J37" s="111">
        <v>38.3936404</v>
      </c>
      <c r="K37" s="113">
        <v>7.37532</v>
      </c>
      <c r="L37" s="110">
        <v>94</v>
      </c>
      <c r="M37" s="110">
        <v>334</v>
      </c>
      <c r="N37" s="110"/>
      <c r="O37" s="110" t="s">
        <v>24</v>
      </c>
      <c r="P37" s="110"/>
      <c r="Q37" s="4"/>
      <c r="R37" s="116">
        <v>0</v>
      </c>
      <c r="S37" s="4"/>
    </row>
    <row r="38" s="1" customFormat="1" ht="32.1" customHeight="1" spans="1:19">
      <c r="A38" s="110">
        <v>34</v>
      </c>
      <c r="B38" s="110" t="s">
        <v>58</v>
      </c>
      <c r="C38" s="110" t="s">
        <v>21</v>
      </c>
      <c r="D38" s="110" t="s">
        <v>22</v>
      </c>
      <c r="E38" s="110" t="str">
        <f t="shared" si="3"/>
        <v>马水镇圳桥村</v>
      </c>
      <c r="F38" s="110" t="s">
        <v>23</v>
      </c>
      <c r="G38" s="111">
        <v>24.12</v>
      </c>
      <c r="H38" s="111">
        <v>4.6</v>
      </c>
      <c r="I38" s="111">
        <v>3.6914616</v>
      </c>
      <c r="J38" s="111">
        <v>13.4230184</v>
      </c>
      <c r="K38" s="113">
        <v>2.41272</v>
      </c>
      <c r="L38" s="110">
        <v>32</v>
      </c>
      <c r="M38" s="110">
        <v>92</v>
      </c>
      <c r="N38" s="110"/>
      <c r="O38" s="110" t="s">
        <v>24</v>
      </c>
      <c r="P38" s="110" t="s">
        <v>48</v>
      </c>
      <c r="Q38" s="4"/>
      <c r="R38" s="116">
        <v>1</v>
      </c>
      <c r="S38" s="4"/>
    </row>
    <row r="39" ht="32.1" customHeight="1" spans="1:19">
      <c r="A39" s="110">
        <v>35</v>
      </c>
      <c r="B39" s="110" t="s">
        <v>59</v>
      </c>
      <c r="C39" s="110" t="s">
        <v>21</v>
      </c>
      <c r="D39" s="110" t="s">
        <v>22</v>
      </c>
      <c r="E39" s="110" t="str">
        <f t="shared" si="3"/>
        <v>三都镇石准村</v>
      </c>
      <c r="F39" s="110" t="s">
        <v>23</v>
      </c>
      <c r="G39" s="111">
        <f t="shared" si="2"/>
        <v>31.86</v>
      </c>
      <c r="H39" s="111">
        <v>4.85</v>
      </c>
      <c r="I39" s="111">
        <v>4.87458</v>
      </c>
      <c r="J39" s="111">
        <v>18.94942</v>
      </c>
      <c r="K39" s="113">
        <v>3.186</v>
      </c>
      <c r="L39" s="110">
        <v>49</v>
      </c>
      <c r="M39" s="110">
        <v>97</v>
      </c>
      <c r="N39" s="110"/>
      <c r="O39" s="110" t="s">
        <v>24</v>
      </c>
      <c r="P39" s="110" t="s">
        <v>48</v>
      </c>
      <c r="Q39" s="4"/>
      <c r="R39" s="116">
        <v>0</v>
      </c>
      <c r="S39" s="4"/>
    </row>
    <row r="40" ht="32.1" customHeight="1" spans="1:19">
      <c r="A40" s="110">
        <v>36</v>
      </c>
      <c r="B40" s="110" t="s">
        <v>60</v>
      </c>
      <c r="C40" s="110" t="s">
        <v>21</v>
      </c>
      <c r="D40" s="110" t="s">
        <v>22</v>
      </c>
      <c r="E40" s="110" t="str">
        <f t="shared" si="3"/>
        <v>大义镇红联村</v>
      </c>
      <c r="F40" s="110" t="s">
        <v>23</v>
      </c>
      <c r="G40" s="111">
        <f t="shared" si="2"/>
        <v>11.6</v>
      </c>
      <c r="H40" s="111">
        <v>5.85</v>
      </c>
      <c r="I40" s="111">
        <v>3.3048</v>
      </c>
      <c r="J40" s="111">
        <v>1.2852</v>
      </c>
      <c r="K40" s="113">
        <v>1.16</v>
      </c>
      <c r="L40" s="110">
        <v>38</v>
      </c>
      <c r="M40" s="110">
        <v>117</v>
      </c>
      <c r="N40" s="110"/>
      <c r="O40" s="110" t="s">
        <v>24</v>
      </c>
      <c r="P40" s="110" t="s">
        <v>48</v>
      </c>
      <c r="Q40" s="4"/>
      <c r="R40" s="116">
        <v>1</v>
      </c>
      <c r="S40" s="4"/>
    </row>
    <row r="41" ht="32.1" customHeight="1" spans="1:19">
      <c r="A41" s="110">
        <v>37</v>
      </c>
      <c r="B41" s="110" t="s">
        <v>61</v>
      </c>
      <c r="C41" s="110" t="s">
        <v>21</v>
      </c>
      <c r="D41" s="110" t="s">
        <v>22</v>
      </c>
      <c r="E41" s="110" t="str">
        <f t="shared" si="3"/>
        <v>南京镇白毛村</v>
      </c>
      <c r="F41" s="110" t="s">
        <v>23</v>
      </c>
      <c r="G41" s="111">
        <f t="shared" si="2"/>
        <v>3.23428</v>
      </c>
      <c r="H41" s="111">
        <v>0.5</v>
      </c>
      <c r="I41" s="111">
        <v>0.49</v>
      </c>
      <c r="J41" s="111">
        <v>1.92028</v>
      </c>
      <c r="K41" s="113">
        <v>0.324</v>
      </c>
      <c r="L41" s="110">
        <v>3</v>
      </c>
      <c r="M41" s="110">
        <v>10</v>
      </c>
      <c r="N41" s="110"/>
      <c r="O41" s="110" t="s">
        <v>24</v>
      </c>
      <c r="P41" s="110" t="s">
        <v>48</v>
      </c>
      <c r="Q41" s="4"/>
      <c r="R41" s="116">
        <v>0</v>
      </c>
      <c r="S41" s="4"/>
    </row>
    <row r="42" ht="31.9" customHeight="1" spans="1:15">
      <c r="A42" s="7"/>
      <c r="B42" s="7"/>
      <c r="C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31.9" customHeight="1" spans="1:15">
      <c r="A43" s="7"/>
      <c r="B43" s="7"/>
      <c r="C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31.9" customHeight="1" spans="1:15">
      <c r="A44" s="7"/>
      <c r="B44" s="7"/>
      <c r="C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31.9" customHeight="1" spans="1:15">
      <c r="A45" s="7"/>
      <c r="B45" s="7"/>
      <c r="C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ht="31.9" customHeight="1" spans="1:15">
      <c r="A46" s="7"/>
      <c r="B46" s="7"/>
      <c r="C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ht="31.9" customHeight="1" spans="1:15">
      <c r="A47" s="7"/>
      <c r="B47" s="7"/>
      <c r="C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ht="31.9" customHeight="1" spans="1:15">
      <c r="A48" s="7"/>
      <c r="B48" s="7"/>
      <c r="C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ht="31.9" customHeight="1" spans="1:15">
      <c r="A49" s="7"/>
      <c r="B49" s="7"/>
      <c r="C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31.9" customHeight="1" spans="1:15">
      <c r="A50" s="7"/>
      <c r="B50" s="7"/>
      <c r="C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31.9" customHeight="1" spans="1:15">
      <c r="A51" s="7"/>
      <c r="B51" s="7"/>
      <c r="C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ht="31.9" customHeight="1" spans="1:15">
      <c r="A52" s="7"/>
      <c r="B52" s="7"/>
      <c r="C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="4" customFormat="1" ht="31.9" customHeight="1" spans="1: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ht="31.9" customHeight="1" spans="1:15">
      <c r="A54" s="7"/>
      <c r="B54" s="7"/>
      <c r="C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ht="31.9" customHeight="1" spans="1:15">
      <c r="A55" s="7"/>
      <c r="B55" s="7"/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ht="31.9" customHeight="1" spans="1:15">
      <c r="A56" s="7"/>
      <c r="B56" s="7"/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31.9" customHeight="1" spans="1:15">
      <c r="A57" s="7"/>
      <c r="B57" s="7"/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ht="31.9" customHeight="1" spans="1:15">
      <c r="A58" s="7"/>
      <c r="B58" s="7"/>
      <c r="C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ht="31.9" customHeight="1" spans="1:15">
      <c r="A59" s="7"/>
      <c r="B59" s="7"/>
      <c r="C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ht="31.9" customHeight="1" spans="1:15">
      <c r="A60" s="7"/>
      <c r="B60" s="7"/>
      <c r="C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ht="31.9" customHeight="1" spans="1:15">
      <c r="A61" s="7"/>
      <c r="B61" s="7"/>
      <c r="C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31.9" customHeight="1" spans="1:15">
      <c r="A62" s="7"/>
      <c r="B62" s="7"/>
      <c r="C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31.9" customHeight="1" spans="1:15">
      <c r="A63" s="7"/>
      <c r="B63" s="7"/>
      <c r="C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31.9" customHeight="1" spans="1:15">
      <c r="A64" s="7"/>
      <c r="B64" s="7"/>
      <c r="C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="2" customFormat="1" ht="31.9" customHeight="1" spans="1:1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="2" customFormat="1" ht="31.9" customHeight="1" spans="1:1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>
      <c r="A67" s="7"/>
      <c r="B67" s="7"/>
      <c r="C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>
      <c r="A68" s="7"/>
      <c r="B68" s="7"/>
      <c r="C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>
      <c r="A69" s="7"/>
      <c r="B69" s="7"/>
      <c r="C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>
      <c r="A70" s="7"/>
      <c r="B70" s="7"/>
      <c r="C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>
      <c r="A71" s="7"/>
      <c r="B71" s="7"/>
      <c r="C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>
      <c r="A72" s="7"/>
      <c r="B72" s="7"/>
      <c r="C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>
      <c r="A73" s="7"/>
      <c r="B73" s="7"/>
      <c r="C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>
      <c r="A74" s="7"/>
      <c r="B74" s="7"/>
      <c r="C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>
      <c r="A75" s="7"/>
      <c r="B75" s="7"/>
      <c r="C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>
      <c r="A76" s="7"/>
      <c r="B76" s="7"/>
      <c r="C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>
      <c r="A77" s="7"/>
      <c r="B77" s="7"/>
      <c r="C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>
      <c r="A78" s="7"/>
      <c r="B78" s="7"/>
      <c r="C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>
      <c r="A79" s="7"/>
      <c r="B79" s="7"/>
      <c r="C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>
      <c r="A80" s="7"/>
      <c r="B80" s="7"/>
      <c r="C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>
      <c r="A81" s="7"/>
      <c r="B81" s="7"/>
      <c r="C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>
      <c r="A82" s="7"/>
      <c r="B82" s="7"/>
      <c r="C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>
      <c r="A83" s="7"/>
      <c r="B83" s="7"/>
      <c r="C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7"/>
      <c r="B84" s="7"/>
      <c r="C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>
      <c r="A85" s="7"/>
      <c r="B85" s="7"/>
      <c r="C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7"/>
      <c r="B86" s="7"/>
      <c r="C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>
      <c r="A87" s="7"/>
      <c r="B87" s="7"/>
      <c r="C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7"/>
      <c r="B88" s="7"/>
      <c r="C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>
      <c r="A89" s="7"/>
      <c r="B89" s="7"/>
      <c r="C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7"/>
      <c r="B90" s="7"/>
      <c r="C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>
      <c r="A91" s="7"/>
      <c r="B91" s="7"/>
      <c r="C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>
      <c r="A92" s="7"/>
      <c r="B92" s="7"/>
      <c r="C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>
      <c r="A93" s="7"/>
      <c r="B93" s="7"/>
      <c r="C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7"/>
      <c r="B94" s="7"/>
      <c r="C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>
      <c r="A95" s="7"/>
      <c r="B95" s="7"/>
      <c r="C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7"/>
      <c r="B96" s="7"/>
      <c r="C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>
      <c r="A97" s="7"/>
      <c r="B97" s="7"/>
      <c r="C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7"/>
      <c r="B98" s="7"/>
      <c r="C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>
      <c r="A99" s="7"/>
      <c r="B99" s="7"/>
      <c r="C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7"/>
      <c r="B100" s="7"/>
      <c r="C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>
      <c r="A101" s="7"/>
      <c r="B101" s="7"/>
      <c r="C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7"/>
      <c r="B102" s="7"/>
      <c r="C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>
      <c r="A103" s="7"/>
      <c r="B103" s="7"/>
      <c r="C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>
      <c r="A104" s="7"/>
      <c r="B104" s="7"/>
      <c r="C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>
      <c r="A105" s="7"/>
      <c r="B105" s="7"/>
      <c r="C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>
      <c r="A106" s="7"/>
      <c r="B106" s="7"/>
      <c r="C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>
      <c r="A107" s="7"/>
      <c r="B107" s="7"/>
      <c r="C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>
      <c r="A108" s="7"/>
      <c r="B108" s="7"/>
      <c r="C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>
      <c r="A109" s="7"/>
      <c r="B109" s="7"/>
      <c r="C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>
      <c r="A110" s="7"/>
      <c r="B110" s="7"/>
      <c r="C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>
      <c r="A111" s="7"/>
      <c r="B111" s="7"/>
      <c r="C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>
      <c r="A112" s="7"/>
      <c r="B112" s="7"/>
      <c r="C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>
      <c r="A113" s="7"/>
      <c r="B113" s="7"/>
      <c r="C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>
      <c r="A114" s="7"/>
      <c r="B114" s="7"/>
      <c r="C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>
      <c r="A115" s="7"/>
      <c r="B115" s="7"/>
      <c r="C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>
      <c r="A116" s="7"/>
      <c r="B116" s="7"/>
      <c r="C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>
      <c r="A117" s="7"/>
      <c r="B117" s="7"/>
      <c r="C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>
      <c r="A118" s="7"/>
      <c r="B118" s="7"/>
      <c r="C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>
      <c r="A119" s="7"/>
      <c r="B119" s="7"/>
      <c r="C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>
      <c r="A120" s="7"/>
      <c r="B120" s="7"/>
      <c r="C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>
      <c r="A121" s="7"/>
      <c r="B121" s="7"/>
      <c r="C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>
      <c r="A122" s="7"/>
      <c r="B122" s="7"/>
      <c r="C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>
      <c r="A123" s="7"/>
      <c r="B123" s="7"/>
      <c r="C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>
      <c r="A124" s="7"/>
      <c r="B124" s="7"/>
      <c r="C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>
      <c r="A125" s="7"/>
      <c r="B125" s="7"/>
      <c r="C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>
      <c r="A126" s="7"/>
      <c r="B126" s="7"/>
      <c r="C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>
      <c r="A127" s="7"/>
      <c r="B127" s="7"/>
      <c r="C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>
      <c r="A128" s="7"/>
      <c r="B128" s="7"/>
      <c r="C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>
      <c r="A129" s="7"/>
      <c r="B129" s="7"/>
      <c r="C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>
      <c r="A130" s="7"/>
      <c r="B130" s="7"/>
      <c r="C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>
      <c r="A131" s="7"/>
      <c r="B131" s="7"/>
      <c r="C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>
      <c r="A132" s="7"/>
      <c r="B132" s="7"/>
      <c r="C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>
      <c r="A133" s="7"/>
      <c r="B133" s="7"/>
      <c r="C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>
      <c r="A134" s="7"/>
      <c r="B134" s="7"/>
      <c r="C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>
      <c r="A135" s="7"/>
      <c r="B135" s="7"/>
      <c r="C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>
      <c r="A136" s="7"/>
      <c r="B136" s="7"/>
      <c r="C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>
      <c r="A137" s="7"/>
      <c r="B137" s="7"/>
      <c r="C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>
      <c r="A138" s="7"/>
      <c r="B138" s="7"/>
      <c r="C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>
      <c r="A139" s="7"/>
      <c r="B139" s="7"/>
      <c r="C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>
      <c r="A140" s="7"/>
      <c r="B140" s="7"/>
      <c r="C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>
      <c r="A141" s="7"/>
      <c r="B141" s="7"/>
      <c r="C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>
      <c r="A142" s="7"/>
      <c r="B142" s="7"/>
      <c r="C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>
      <c r="A143" s="7"/>
      <c r="B143" s="7"/>
      <c r="C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>
      <c r="A144" s="7"/>
      <c r="B144" s="7"/>
      <c r="C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>
      <c r="A145" s="7"/>
      <c r="B145" s="7"/>
      <c r="C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>
      <c r="A146" s="7"/>
      <c r="B146" s="7"/>
      <c r="C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>
      <c r="A147" s="7"/>
      <c r="B147" s="7"/>
      <c r="C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>
      <c r="A148" s="7"/>
      <c r="B148" s="7"/>
      <c r="C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>
      <c r="A149" s="7"/>
      <c r="B149" s="7"/>
      <c r="C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>
      <c r="A150" s="7"/>
      <c r="B150" s="7"/>
      <c r="C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>
      <c r="A151" s="7"/>
      <c r="B151" s="7"/>
      <c r="C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>
      <c r="A152" s="7"/>
      <c r="B152" s="7"/>
      <c r="C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>
      <c r="A153" s="7"/>
      <c r="B153" s="7"/>
      <c r="C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>
      <c r="A154" s="7"/>
      <c r="B154" s="7"/>
      <c r="C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>
      <c r="A155" s="7"/>
      <c r="B155" s="7"/>
      <c r="C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>
      <c r="A156" s="7"/>
      <c r="B156" s="7"/>
      <c r="C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</sheetData>
  <mergeCells count="13">
    <mergeCell ref="A1:P1"/>
    <mergeCell ref="G2:K2"/>
    <mergeCell ref="L2:M2"/>
    <mergeCell ref="C4:E4"/>
    <mergeCell ref="A2:A3"/>
    <mergeCell ref="B2:B3"/>
    <mergeCell ref="C2:C3"/>
    <mergeCell ref="D2:D3"/>
    <mergeCell ref="E2:E3"/>
    <mergeCell ref="F2:F3"/>
    <mergeCell ref="O2:O3"/>
    <mergeCell ref="P2:P3"/>
    <mergeCell ref="R2:R3"/>
  </mergeCells>
  <printOptions horizontalCentered="1"/>
  <pageMargins left="0.118055555555556" right="0.118055555555556" top="0.944444444444444" bottom="0.944444444444444" header="0.314583333333333" footer="0.314583333333333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1"/>
  <sheetViews>
    <sheetView workbookViewId="0">
      <selection activeCell="E5" sqref="E5"/>
    </sheetView>
  </sheetViews>
  <sheetFormatPr defaultColWidth="9" defaultRowHeight="15.6"/>
  <cols>
    <col min="1" max="1" width="6.12962962962963" style="5" customWidth="1"/>
    <col min="2" max="2" width="13" style="6" customWidth="1"/>
    <col min="3" max="3" width="9.62962962962963" style="5" customWidth="1"/>
    <col min="4" max="4" width="13.8796296296296" style="7" customWidth="1"/>
    <col min="5" max="5" width="11.3796296296296" style="8" customWidth="1"/>
    <col min="6" max="6" width="23.5" style="9" customWidth="1"/>
    <col min="7" max="7" width="6.87962962962963" style="10" customWidth="1"/>
    <col min="8" max="8" width="7.37962962962963" style="10" customWidth="1"/>
    <col min="9" max="9" width="6.75" style="10" customWidth="1"/>
    <col min="10" max="10" width="7" style="10" customWidth="1"/>
    <col min="11" max="11" width="6" style="10" customWidth="1"/>
    <col min="12" max="12" width="7.5" style="10" customWidth="1"/>
    <col min="13" max="13" width="13.6296296296296" style="11" customWidth="1"/>
    <col min="14" max="14" width="17.1296296296296" style="12" customWidth="1"/>
    <col min="15" max="15" width="9" style="13"/>
  </cols>
  <sheetData>
    <row r="1" ht="48.75" customHeight="1" spans="1:13">
      <c r="A1" s="14" t="s">
        <v>62</v>
      </c>
      <c r="B1" s="15"/>
      <c r="C1" s="14"/>
      <c r="D1" s="14"/>
      <c r="E1" s="15"/>
      <c r="F1" s="15"/>
      <c r="G1" s="16"/>
      <c r="H1" s="16"/>
      <c r="I1" s="16"/>
      <c r="J1" s="16"/>
      <c r="K1" s="16"/>
      <c r="L1" s="16"/>
      <c r="M1" s="63"/>
    </row>
    <row r="2" ht="27" customHeight="1" spans="1:16">
      <c r="A2" s="17" t="s">
        <v>1</v>
      </c>
      <c r="B2" s="17" t="s">
        <v>2</v>
      </c>
      <c r="C2" s="18" t="s">
        <v>3</v>
      </c>
      <c r="D2" s="18" t="s">
        <v>4</v>
      </c>
      <c r="E2" s="17" t="s">
        <v>5</v>
      </c>
      <c r="F2" s="17" t="s">
        <v>6</v>
      </c>
      <c r="G2" s="19" t="s">
        <v>7</v>
      </c>
      <c r="H2" s="19"/>
      <c r="I2" s="19"/>
      <c r="J2" s="19"/>
      <c r="K2" s="19" t="s">
        <v>8</v>
      </c>
      <c r="L2" s="19"/>
      <c r="M2" s="17" t="s">
        <v>9</v>
      </c>
      <c r="N2" s="64" t="s">
        <v>63</v>
      </c>
      <c r="O2" s="65" t="s">
        <v>64</v>
      </c>
      <c r="P2" s="66" t="s">
        <v>10</v>
      </c>
    </row>
    <row r="3" ht="60.95" customHeight="1" spans="1:16">
      <c r="A3" s="17"/>
      <c r="B3" s="17"/>
      <c r="C3" s="18"/>
      <c r="D3" s="18"/>
      <c r="E3" s="17"/>
      <c r="F3" s="17"/>
      <c r="G3" s="19" t="s">
        <v>12</v>
      </c>
      <c r="H3" s="20" t="s">
        <v>13</v>
      </c>
      <c r="I3" s="20" t="s">
        <v>65</v>
      </c>
      <c r="J3" s="20" t="s">
        <v>15</v>
      </c>
      <c r="K3" s="20" t="s">
        <v>17</v>
      </c>
      <c r="L3" s="20" t="s">
        <v>18</v>
      </c>
      <c r="M3" s="17"/>
      <c r="N3" s="67"/>
      <c r="O3" s="65"/>
      <c r="P3" s="66"/>
    </row>
    <row r="4" s="1" customFormat="1" ht="60.95" customHeight="1" spans="1:16">
      <c r="A4" s="21"/>
      <c r="B4" s="21"/>
      <c r="C4" s="22"/>
      <c r="D4" s="21" t="s">
        <v>66</v>
      </c>
      <c r="E4" s="21"/>
      <c r="F4" s="21"/>
      <c r="G4" s="23">
        <v>56.85</v>
      </c>
      <c r="H4" s="24"/>
      <c r="I4" s="24"/>
      <c r="J4" s="24"/>
      <c r="K4" s="24"/>
      <c r="L4" s="24"/>
      <c r="M4" s="21"/>
      <c r="N4" s="68"/>
      <c r="O4" s="69"/>
      <c r="P4" s="70"/>
    </row>
    <row r="5" ht="31.9" customHeight="1" spans="1:16">
      <c r="A5" s="18">
        <v>1</v>
      </c>
      <c r="B5" s="25"/>
      <c r="C5" s="18"/>
      <c r="D5" s="26" t="s">
        <v>67</v>
      </c>
      <c r="E5" s="27"/>
      <c r="F5" s="28"/>
      <c r="G5" s="29">
        <v>34.54</v>
      </c>
      <c r="H5" s="30"/>
      <c r="I5" s="71"/>
      <c r="J5" s="71"/>
      <c r="K5" s="30"/>
      <c r="L5" s="71"/>
      <c r="M5" s="17" t="s">
        <v>68</v>
      </c>
      <c r="N5" s="72"/>
      <c r="O5" s="65"/>
      <c r="P5" s="73"/>
    </row>
    <row r="6" ht="44.1" customHeight="1" spans="1:16">
      <c r="A6" s="18">
        <v>2</v>
      </c>
      <c r="B6" s="25"/>
      <c r="C6" s="18"/>
      <c r="D6" s="26" t="s">
        <v>69</v>
      </c>
      <c r="E6" s="27"/>
      <c r="F6" s="28"/>
      <c r="G6" s="29">
        <v>22.31</v>
      </c>
      <c r="H6" s="30"/>
      <c r="I6" s="71"/>
      <c r="J6" s="71"/>
      <c r="K6" s="30"/>
      <c r="L6" s="71"/>
      <c r="M6" s="17"/>
      <c r="N6" s="67"/>
      <c r="O6" s="65"/>
      <c r="P6" s="73"/>
    </row>
    <row r="7" s="1" customFormat="1" ht="44.1" customHeight="1" spans="1:16">
      <c r="A7" s="22"/>
      <c r="B7" s="31"/>
      <c r="C7" s="22"/>
      <c r="D7" s="32" t="s">
        <v>70</v>
      </c>
      <c r="E7" s="33"/>
      <c r="F7" s="34"/>
      <c r="G7" s="35">
        <v>32.6</v>
      </c>
      <c r="H7" s="36"/>
      <c r="I7" s="74"/>
      <c r="J7" s="74"/>
      <c r="K7" s="36"/>
      <c r="L7" s="74"/>
      <c r="M7" s="21"/>
      <c r="N7" s="68"/>
      <c r="O7" s="69"/>
      <c r="P7" s="75"/>
    </row>
    <row r="8" ht="31.9" customHeight="1" spans="1:16">
      <c r="A8" s="18">
        <v>3</v>
      </c>
      <c r="B8" s="25"/>
      <c r="C8" s="37"/>
      <c r="D8" s="26" t="s">
        <v>71</v>
      </c>
      <c r="E8" s="38"/>
      <c r="F8" s="39"/>
      <c r="G8" s="29">
        <v>22.32</v>
      </c>
      <c r="H8" s="40"/>
      <c r="I8" s="40"/>
      <c r="J8" s="40"/>
      <c r="K8" s="40"/>
      <c r="L8" s="40"/>
      <c r="M8" s="17"/>
      <c r="N8" s="76"/>
      <c r="O8" s="65"/>
      <c r="P8" s="73"/>
    </row>
    <row r="9" ht="31.9" customHeight="1" spans="1:16">
      <c r="A9" s="18">
        <v>4</v>
      </c>
      <c r="B9" s="25"/>
      <c r="C9" s="37"/>
      <c r="D9" s="26" t="s">
        <v>72</v>
      </c>
      <c r="E9" s="38"/>
      <c r="F9" s="39"/>
      <c r="G9" s="29">
        <v>10.28</v>
      </c>
      <c r="H9" s="40"/>
      <c r="I9" s="40"/>
      <c r="J9" s="40"/>
      <c r="K9" s="40"/>
      <c r="L9" s="40"/>
      <c r="M9" s="17"/>
      <c r="N9" s="76"/>
      <c r="O9" s="65"/>
      <c r="P9" s="73"/>
    </row>
    <row r="10" s="1" customFormat="1" ht="31.9" customHeight="1" spans="1:16">
      <c r="A10" s="22"/>
      <c r="B10" s="31"/>
      <c r="C10" s="41"/>
      <c r="D10" s="32" t="s">
        <v>73</v>
      </c>
      <c r="E10" s="42"/>
      <c r="F10" s="43"/>
      <c r="G10" s="35">
        <v>104.5</v>
      </c>
      <c r="H10" s="44"/>
      <c r="I10" s="44"/>
      <c r="J10" s="44"/>
      <c r="K10" s="44"/>
      <c r="L10" s="44"/>
      <c r="M10" s="21"/>
      <c r="N10" s="77"/>
      <c r="O10" s="69"/>
      <c r="P10" s="75"/>
    </row>
    <row r="11" ht="31.9" customHeight="1" spans="1:16">
      <c r="A11" s="18">
        <v>7</v>
      </c>
      <c r="B11" s="25"/>
      <c r="C11" s="37"/>
      <c r="D11" s="26" t="s">
        <v>74</v>
      </c>
      <c r="E11" s="38"/>
      <c r="F11" s="45"/>
      <c r="G11" s="29">
        <v>25.29</v>
      </c>
      <c r="H11" s="40"/>
      <c r="I11" s="40"/>
      <c r="J11" s="40"/>
      <c r="K11" s="40"/>
      <c r="L11" s="40"/>
      <c r="M11" s="17"/>
      <c r="N11" s="76"/>
      <c r="O11" s="65"/>
      <c r="P11" s="73"/>
    </row>
    <row r="12" ht="31.9" customHeight="1" spans="1:16">
      <c r="A12" s="18">
        <v>8</v>
      </c>
      <c r="B12" s="25"/>
      <c r="C12" s="37"/>
      <c r="D12" s="26" t="s">
        <v>75</v>
      </c>
      <c r="E12" s="38"/>
      <c r="F12" s="46"/>
      <c r="G12" s="29">
        <v>27.66</v>
      </c>
      <c r="H12" s="20"/>
      <c r="I12" s="20"/>
      <c r="J12" s="20"/>
      <c r="K12" s="20"/>
      <c r="L12" s="20"/>
      <c r="M12" s="17"/>
      <c r="N12" s="76"/>
      <c r="O12" s="65"/>
      <c r="P12" s="73"/>
    </row>
    <row r="13" ht="31.9" customHeight="1" spans="1:16">
      <c r="A13" s="18">
        <v>9</v>
      </c>
      <c r="B13" s="25"/>
      <c r="C13" s="37"/>
      <c r="D13" s="26" t="s">
        <v>76</v>
      </c>
      <c r="E13" s="38"/>
      <c r="F13" s="45"/>
      <c r="G13" s="29">
        <v>26.38</v>
      </c>
      <c r="H13" s="40"/>
      <c r="I13" s="40"/>
      <c r="J13" s="40"/>
      <c r="K13" s="40"/>
      <c r="L13" s="40"/>
      <c r="M13" s="17"/>
      <c r="N13" s="76"/>
      <c r="O13" s="65"/>
      <c r="P13" s="73"/>
    </row>
    <row r="14" ht="31.9" customHeight="1" spans="1:16">
      <c r="A14" s="18">
        <v>10</v>
      </c>
      <c r="B14" s="25"/>
      <c r="C14" s="37"/>
      <c r="D14" s="26" t="s">
        <v>77</v>
      </c>
      <c r="E14" s="38"/>
      <c r="F14" s="45"/>
      <c r="G14" s="29">
        <v>25.17</v>
      </c>
      <c r="H14" s="40"/>
      <c r="I14" s="40"/>
      <c r="J14" s="40"/>
      <c r="K14" s="40"/>
      <c r="L14" s="40"/>
      <c r="M14" s="17"/>
      <c r="N14" s="76"/>
      <c r="O14" s="65"/>
      <c r="P14" s="73"/>
    </row>
    <row r="15" s="1" customFormat="1" ht="31.9" customHeight="1" spans="1:16">
      <c r="A15" s="22"/>
      <c r="B15" s="31"/>
      <c r="C15" s="41"/>
      <c r="D15" s="32" t="s">
        <v>78</v>
      </c>
      <c r="E15" s="42"/>
      <c r="F15" s="43"/>
      <c r="G15" s="35">
        <v>126.72</v>
      </c>
      <c r="H15" s="44"/>
      <c r="I15" s="44"/>
      <c r="J15" s="44"/>
      <c r="K15" s="44"/>
      <c r="L15" s="44"/>
      <c r="M15" s="21"/>
      <c r="N15" s="77"/>
      <c r="O15" s="69"/>
      <c r="P15" s="75"/>
    </row>
    <row r="16" ht="31.9" customHeight="1" spans="1:16">
      <c r="A16" s="18">
        <v>5</v>
      </c>
      <c r="B16" s="25"/>
      <c r="C16" s="37"/>
      <c r="D16" s="26" t="s">
        <v>79</v>
      </c>
      <c r="E16" s="38"/>
      <c r="F16" s="45"/>
      <c r="G16" s="29">
        <v>24.01</v>
      </c>
      <c r="H16" s="40"/>
      <c r="I16" s="40"/>
      <c r="J16" s="40"/>
      <c r="K16" s="40"/>
      <c r="L16" s="40"/>
      <c r="M16" s="17"/>
      <c r="N16" s="76"/>
      <c r="O16" s="65"/>
      <c r="P16" s="73"/>
    </row>
    <row r="17" ht="31.9" customHeight="1" spans="1:16">
      <c r="A17" s="18">
        <v>6</v>
      </c>
      <c r="B17" s="25"/>
      <c r="C17" s="37"/>
      <c r="D17" s="26" t="s">
        <v>80</v>
      </c>
      <c r="E17" s="38"/>
      <c r="F17" s="45"/>
      <c r="G17" s="29">
        <v>20.8</v>
      </c>
      <c r="H17" s="40"/>
      <c r="I17" s="40"/>
      <c r="J17" s="40"/>
      <c r="K17" s="40"/>
      <c r="L17" s="40"/>
      <c r="M17" s="17"/>
      <c r="N17" s="76"/>
      <c r="O17" s="65"/>
      <c r="P17" s="73"/>
    </row>
    <row r="18" ht="31.9" customHeight="1" spans="1:16">
      <c r="A18" s="18">
        <v>11</v>
      </c>
      <c r="B18" s="25"/>
      <c r="C18" s="37"/>
      <c r="D18" s="26" t="s">
        <v>81</v>
      </c>
      <c r="E18" s="38"/>
      <c r="F18" s="45"/>
      <c r="G18" s="29">
        <v>19.17</v>
      </c>
      <c r="H18" s="40"/>
      <c r="I18" s="40"/>
      <c r="J18" s="40"/>
      <c r="K18" s="40"/>
      <c r="L18" s="40"/>
      <c r="M18" s="17"/>
      <c r="N18" s="76"/>
      <c r="O18" s="65"/>
      <c r="P18" s="73"/>
    </row>
    <row r="19" ht="31.9" customHeight="1" spans="1:16">
      <c r="A19" s="18">
        <v>12</v>
      </c>
      <c r="B19" s="25"/>
      <c r="C19" s="37"/>
      <c r="D19" s="26" t="s">
        <v>82</v>
      </c>
      <c r="E19" s="38"/>
      <c r="F19" s="45"/>
      <c r="G19" s="29">
        <v>22.88</v>
      </c>
      <c r="H19" s="40"/>
      <c r="I19" s="40"/>
      <c r="J19" s="40"/>
      <c r="K19" s="40"/>
      <c r="L19" s="40"/>
      <c r="M19" s="17"/>
      <c r="N19" s="76"/>
      <c r="O19" s="65"/>
      <c r="P19" s="73"/>
    </row>
    <row r="20" ht="31.9" customHeight="1" spans="1:16">
      <c r="A20" s="18">
        <v>13</v>
      </c>
      <c r="B20" s="25"/>
      <c r="C20" s="37"/>
      <c r="D20" s="26" t="s">
        <v>83</v>
      </c>
      <c r="E20" s="38"/>
      <c r="F20" s="47"/>
      <c r="G20" s="29">
        <v>10.41</v>
      </c>
      <c r="H20" s="40"/>
      <c r="I20" s="40"/>
      <c r="J20" s="40"/>
      <c r="K20" s="40"/>
      <c r="L20" s="40"/>
      <c r="M20" s="17"/>
      <c r="N20" s="76"/>
      <c r="O20" s="65"/>
      <c r="P20" s="73"/>
    </row>
    <row r="21" ht="31.9" customHeight="1" spans="1:16">
      <c r="A21" s="18">
        <v>14</v>
      </c>
      <c r="B21" s="25"/>
      <c r="C21" s="37"/>
      <c r="D21" s="26" t="s">
        <v>84</v>
      </c>
      <c r="E21" s="38"/>
      <c r="F21" s="47"/>
      <c r="G21" s="29">
        <v>11.31</v>
      </c>
      <c r="H21" s="40"/>
      <c r="I21" s="40"/>
      <c r="J21" s="40"/>
      <c r="K21" s="40"/>
      <c r="L21" s="40"/>
      <c r="M21" s="17"/>
      <c r="N21" s="76"/>
      <c r="O21" s="65"/>
      <c r="P21" s="73"/>
    </row>
    <row r="22" ht="31.9" customHeight="1" spans="1:16">
      <c r="A22" s="18">
        <v>15</v>
      </c>
      <c r="B22" s="25"/>
      <c r="C22" s="37"/>
      <c r="D22" s="26" t="s">
        <v>85</v>
      </c>
      <c r="E22" s="38"/>
      <c r="F22" s="47"/>
      <c r="G22" s="29">
        <v>10.04</v>
      </c>
      <c r="H22" s="40"/>
      <c r="I22" s="40"/>
      <c r="J22" s="40"/>
      <c r="K22" s="40"/>
      <c r="L22" s="40"/>
      <c r="M22" s="17"/>
      <c r="N22" s="76"/>
      <c r="O22" s="65"/>
      <c r="P22" s="73"/>
    </row>
    <row r="23" ht="31.9" customHeight="1" spans="1:16">
      <c r="A23" s="18">
        <v>16</v>
      </c>
      <c r="B23" s="25"/>
      <c r="C23" s="37"/>
      <c r="D23" s="26" t="s">
        <v>86</v>
      </c>
      <c r="E23" s="38"/>
      <c r="F23" s="47"/>
      <c r="G23" s="29">
        <v>8.1</v>
      </c>
      <c r="H23" s="40"/>
      <c r="I23" s="40"/>
      <c r="J23" s="40"/>
      <c r="K23" s="40"/>
      <c r="L23" s="40"/>
      <c r="M23" s="17"/>
      <c r="N23" s="76"/>
      <c r="O23" s="65"/>
      <c r="P23" s="73"/>
    </row>
    <row r="24" s="1" customFormat="1" ht="31.9" customHeight="1" spans="1:16">
      <c r="A24" s="22"/>
      <c r="B24" s="48"/>
      <c r="C24" s="48"/>
      <c r="D24" s="32" t="s">
        <v>28</v>
      </c>
      <c r="E24" s="48"/>
      <c r="F24" s="48"/>
      <c r="G24" s="35">
        <v>92.18</v>
      </c>
      <c r="H24" s="48"/>
      <c r="I24" s="48"/>
      <c r="J24" s="48"/>
      <c r="K24" s="48"/>
      <c r="L24" s="48"/>
      <c r="M24" s="48"/>
      <c r="N24" s="68"/>
      <c r="O24" s="69"/>
      <c r="P24" s="75"/>
    </row>
    <row r="25" ht="31.9" customHeight="1" spans="1:16">
      <c r="A25" s="18">
        <v>80</v>
      </c>
      <c r="B25" s="49"/>
      <c r="C25" s="49"/>
      <c r="D25" s="26" t="s">
        <v>87</v>
      </c>
      <c r="E25" s="49"/>
      <c r="F25" s="49"/>
      <c r="G25" s="29">
        <v>16.41</v>
      </c>
      <c r="H25" s="49"/>
      <c r="I25" s="49"/>
      <c r="J25" s="49"/>
      <c r="K25" s="49"/>
      <c r="L25" s="49"/>
      <c r="M25" s="49"/>
      <c r="N25" s="78"/>
      <c r="O25" s="65"/>
      <c r="P25" s="73"/>
    </row>
    <row r="26" ht="31.9" customHeight="1" spans="1:16">
      <c r="A26" s="18">
        <v>81</v>
      </c>
      <c r="B26" s="49"/>
      <c r="C26" s="49"/>
      <c r="D26" s="26" t="s">
        <v>88</v>
      </c>
      <c r="E26" s="49"/>
      <c r="F26" s="49"/>
      <c r="G26" s="29">
        <v>45.75</v>
      </c>
      <c r="H26" s="49"/>
      <c r="I26" s="49"/>
      <c r="J26" s="49"/>
      <c r="K26" s="49"/>
      <c r="L26" s="49"/>
      <c r="M26" s="49"/>
      <c r="N26" s="78"/>
      <c r="O26" s="65"/>
      <c r="P26" s="73"/>
    </row>
    <row r="27" ht="31.9" customHeight="1" spans="1:16">
      <c r="A27" s="18">
        <v>82</v>
      </c>
      <c r="B27" s="49"/>
      <c r="C27" s="49"/>
      <c r="D27" s="26" t="s">
        <v>89</v>
      </c>
      <c r="E27" s="49"/>
      <c r="F27" s="49"/>
      <c r="G27" s="29">
        <v>30.02</v>
      </c>
      <c r="H27" s="49"/>
      <c r="I27" s="49"/>
      <c r="J27" s="49"/>
      <c r="K27" s="49"/>
      <c r="L27" s="49"/>
      <c r="M27" s="49"/>
      <c r="N27" s="78"/>
      <c r="O27" s="65"/>
      <c r="P27" s="73"/>
    </row>
    <row r="28" s="1" customFormat="1" ht="31.9" customHeight="1" spans="1:16">
      <c r="A28" s="22"/>
      <c r="B28" s="31"/>
      <c r="C28" s="41"/>
      <c r="D28" s="32" t="s">
        <v>90</v>
      </c>
      <c r="E28" s="42"/>
      <c r="F28" s="50"/>
      <c r="G28" s="35">
        <v>36.41</v>
      </c>
      <c r="H28" s="44"/>
      <c r="I28" s="44"/>
      <c r="J28" s="44"/>
      <c r="K28" s="44"/>
      <c r="L28" s="44"/>
      <c r="M28" s="21"/>
      <c r="N28" s="77"/>
      <c r="O28" s="69"/>
      <c r="P28" s="75"/>
    </row>
    <row r="29" ht="31.9" customHeight="1" spans="1:16">
      <c r="A29" s="18">
        <v>17</v>
      </c>
      <c r="B29" s="25"/>
      <c r="C29" s="37"/>
      <c r="D29" s="51" t="s">
        <v>91</v>
      </c>
      <c r="E29" s="38"/>
      <c r="F29" s="45"/>
      <c r="G29" s="52">
        <v>7.33</v>
      </c>
      <c r="H29" s="40"/>
      <c r="I29" s="40"/>
      <c r="J29" s="40"/>
      <c r="K29" s="40"/>
      <c r="L29" s="40"/>
      <c r="M29" s="17"/>
      <c r="N29" s="76"/>
      <c r="O29" s="65"/>
      <c r="P29" s="73"/>
    </row>
    <row r="30" ht="31.9" customHeight="1" spans="1:16">
      <c r="A30" s="18">
        <v>18</v>
      </c>
      <c r="B30" s="25"/>
      <c r="C30" s="37"/>
      <c r="D30" s="51" t="s">
        <v>92</v>
      </c>
      <c r="E30" s="38"/>
      <c r="F30" s="47"/>
      <c r="G30" s="52">
        <v>3.13</v>
      </c>
      <c r="H30" s="40"/>
      <c r="I30" s="40"/>
      <c r="J30" s="40"/>
      <c r="K30" s="40"/>
      <c r="L30" s="40"/>
      <c r="M30" s="17"/>
      <c r="N30" s="76"/>
      <c r="O30" s="65"/>
      <c r="P30" s="73"/>
    </row>
    <row r="31" ht="31.9" customHeight="1" spans="1:16">
      <c r="A31" s="18">
        <v>19</v>
      </c>
      <c r="B31" s="25"/>
      <c r="C31" s="37"/>
      <c r="D31" s="51" t="s">
        <v>93</v>
      </c>
      <c r="E31" s="38"/>
      <c r="F31" s="45"/>
      <c r="G31" s="52">
        <v>4.25</v>
      </c>
      <c r="H31" s="40"/>
      <c r="I31" s="40"/>
      <c r="J31" s="40"/>
      <c r="K31" s="40"/>
      <c r="L31" s="40"/>
      <c r="M31" s="17"/>
      <c r="N31" s="76"/>
      <c r="O31" s="65"/>
      <c r="P31" s="73"/>
    </row>
    <row r="32" ht="31.9" customHeight="1" spans="1:16">
      <c r="A32" s="18">
        <v>20</v>
      </c>
      <c r="B32" s="25"/>
      <c r="C32" s="37"/>
      <c r="D32" s="51" t="s">
        <v>94</v>
      </c>
      <c r="E32" s="38"/>
      <c r="F32" s="45"/>
      <c r="G32" s="52">
        <v>4.26</v>
      </c>
      <c r="H32" s="40"/>
      <c r="I32" s="40"/>
      <c r="J32" s="40"/>
      <c r="K32" s="40"/>
      <c r="L32" s="40"/>
      <c r="M32" s="17"/>
      <c r="N32" s="76"/>
      <c r="O32" s="65"/>
      <c r="P32" s="73"/>
    </row>
    <row r="33" ht="31.9" customHeight="1" spans="1:16">
      <c r="A33" s="18">
        <v>57</v>
      </c>
      <c r="B33" s="25"/>
      <c r="C33" s="53"/>
      <c r="D33" s="26" t="s">
        <v>95</v>
      </c>
      <c r="E33" s="38"/>
      <c r="F33" s="54"/>
      <c r="G33" s="29">
        <v>17.44</v>
      </c>
      <c r="H33" s="55"/>
      <c r="I33" s="55"/>
      <c r="J33" s="55"/>
      <c r="K33" s="55"/>
      <c r="L33" s="55"/>
      <c r="M33" s="17"/>
      <c r="N33" s="76"/>
      <c r="O33" s="65"/>
      <c r="P33" s="73"/>
    </row>
    <row r="34" s="1" customFormat="1" ht="31.9" customHeight="1" spans="1:16">
      <c r="A34" s="22"/>
      <c r="B34" s="31"/>
      <c r="C34" s="41"/>
      <c r="D34" s="56" t="s">
        <v>96</v>
      </c>
      <c r="E34" s="42"/>
      <c r="F34" s="43"/>
      <c r="G34" s="57">
        <v>43.54</v>
      </c>
      <c r="H34" s="44"/>
      <c r="I34" s="44"/>
      <c r="J34" s="44"/>
      <c r="K34" s="44"/>
      <c r="L34" s="44"/>
      <c r="M34" s="21"/>
      <c r="N34" s="77"/>
      <c r="O34" s="69"/>
      <c r="P34" s="75"/>
    </row>
    <row r="35" ht="31.9" customHeight="1" spans="1:16">
      <c r="A35" s="18">
        <v>21</v>
      </c>
      <c r="B35" s="25"/>
      <c r="C35" s="37"/>
      <c r="D35" s="26" t="s">
        <v>97</v>
      </c>
      <c r="E35" s="38"/>
      <c r="F35" s="47"/>
      <c r="G35" s="29">
        <v>18.79</v>
      </c>
      <c r="H35" s="40"/>
      <c r="I35" s="40"/>
      <c r="J35" s="40"/>
      <c r="K35" s="40"/>
      <c r="L35" s="40"/>
      <c r="M35" s="17"/>
      <c r="N35" s="76"/>
      <c r="O35" s="65"/>
      <c r="P35" s="73"/>
    </row>
    <row r="36" ht="31.9" customHeight="1" spans="1:16">
      <c r="A36" s="18">
        <v>53</v>
      </c>
      <c r="B36" s="25"/>
      <c r="C36" s="37"/>
      <c r="D36" s="26" t="s">
        <v>98</v>
      </c>
      <c r="E36" s="38"/>
      <c r="F36" s="45"/>
      <c r="G36" s="29">
        <v>24.75</v>
      </c>
      <c r="H36" s="40"/>
      <c r="I36" s="40"/>
      <c r="J36" s="40"/>
      <c r="K36" s="40"/>
      <c r="L36" s="40"/>
      <c r="M36" s="17"/>
      <c r="N36" s="76"/>
      <c r="O36" s="65"/>
      <c r="P36" s="73"/>
    </row>
    <row r="37" s="1" customFormat="1" ht="31.9" customHeight="1" spans="1:16">
      <c r="A37" s="22"/>
      <c r="B37" s="31"/>
      <c r="C37" s="41"/>
      <c r="D37" s="56" t="s">
        <v>99</v>
      </c>
      <c r="E37" s="42"/>
      <c r="F37" s="50"/>
      <c r="G37" s="35">
        <v>20.59</v>
      </c>
      <c r="H37" s="44"/>
      <c r="I37" s="44"/>
      <c r="J37" s="44"/>
      <c r="K37" s="44"/>
      <c r="L37" s="44"/>
      <c r="M37" s="21"/>
      <c r="N37" s="77"/>
      <c r="O37" s="69"/>
      <c r="P37" s="75"/>
    </row>
    <row r="38" ht="31.9" customHeight="1" spans="1:16">
      <c r="A38" s="18">
        <v>22</v>
      </c>
      <c r="B38" s="25"/>
      <c r="C38" s="37"/>
      <c r="D38" s="26" t="s">
        <v>100</v>
      </c>
      <c r="E38" s="38"/>
      <c r="F38" s="45"/>
      <c r="G38" s="29">
        <v>20.59</v>
      </c>
      <c r="H38" s="40"/>
      <c r="I38" s="40"/>
      <c r="J38" s="40"/>
      <c r="K38" s="40"/>
      <c r="L38" s="40"/>
      <c r="M38" s="17"/>
      <c r="N38" s="76"/>
      <c r="O38" s="65"/>
      <c r="P38" s="73"/>
    </row>
    <row r="39" s="1" customFormat="1" ht="31.9" customHeight="1" spans="1:16">
      <c r="A39" s="22"/>
      <c r="B39" s="31"/>
      <c r="C39" s="41"/>
      <c r="D39" s="56" t="s">
        <v>101</v>
      </c>
      <c r="E39" s="42"/>
      <c r="F39" s="43"/>
      <c r="G39" s="35">
        <v>47.34</v>
      </c>
      <c r="H39" s="44"/>
      <c r="I39" s="44"/>
      <c r="J39" s="44"/>
      <c r="K39" s="44"/>
      <c r="L39" s="44"/>
      <c r="M39" s="21"/>
      <c r="N39" s="77"/>
      <c r="O39" s="69"/>
      <c r="P39" s="75"/>
    </row>
    <row r="40" ht="31.9" customHeight="1" spans="1:16">
      <c r="A40" s="18">
        <v>23</v>
      </c>
      <c r="B40" s="25"/>
      <c r="C40" s="37"/>
      <c r="D40" s="26" t="s">
        <v>102</v>
      </c>
      <c r="E40" s="38"/>
      <c r="F40" s="47"/>
      <c r="G40" s="29">
        <v>23.59</v>
      </c>
      <c r="H40" s="40"/>
      <c r="I40" s="40"/>
      <c r="J40" s="40"/>
      <c r="K40" s="40"/>
      <c r="L40" s="40"/>
      <c r="M40" s="17"/>
      <c r="N40" s="76"/>
      <c r="O40" s="65"/>
      <c r="P40" s="73"/>
    </row>
    <row r="41" ht="31.9" customHeight="1" spans="1:16">
      <c r="A41" s="18">
        <v>24</v>
      </c>
      <c r="B41" s="25"/>
      <c r="C41" s="37"/>
      <c r="D41" s="26" t="s">
        <v>103</v>
      </c>
      <c r="E41" s="38"/>
      <c r="F41" s="39"/>
      <c r="G41" s="29">
        <v>23.75</v>
      </c>
      <c r="H41" s="40"/>
      <c r="I41" s="40"/>
      <c r="J41" s="40"/>
      <c r="K41" s="40"/>
      <c r="L41" s="40"/>
      <c r="M41" s="17"/>
      <c r="N41" s="76"/>
      <c r="O41" s="65"/>
      <c r="P41" s="73"/>
    </row>
    <row r="42" s="1" customFormat="1" ht="31.9" customHeight="1" spans="1:16">
      <c r="A42" s="22"/>
      <c r="B42" s="31"/>
      <c r="C42" s="41"/>
      <c r="D42" s="56" t="s">
        <v>104</v>
      </c>
      <c r="E42" s="42"/>
      <c r="F42" s="58"/>
      <c r="G42" s="35">
        <v>51.55</v>
      </c>
      <c r="H42" s="44"/>
      <c r="I42" s="44"/>
      <c r="J42" s="44"/>
      <c r="K42" s="44"/>
      <c r="L42" s="44"/>
      <c r="M42" s="21"/>
      <c r="N42" s="77"/>
      <c r="O42" s="69"/>
      <c r="P42" s="75"/>
    </row>
    <row r="43" ht="31.9" customHeight="1" spans="1:16">
      <c r="A43" s="18">
        <v>25</v>
      </c>
      <c r="B43" s="25"/>
      <c r="C43" s="37"/>
      <c r="D43" s="26" t="s">
        <v>105</v>
      </c>
      <c r="E43" s="38"/>
      <c r="F43" s="47"/>
      <c r="G43" s="29">
        <v>34.38</v>
      </c>
      <c r="H43" s="40"/>
      <c r="I43" s="40"/>
      <c r="J43" s="40"/>
      <c r="K43" s="40"/>
      <c r="L43" s="40"/>
      <c r="M43" s="17"/>
      <c r="N43" s="76"/>
      <c r="O43" s="65"/>
      <c r="P43" s="73"/>
    </row>
    <row r="44" ht="31.9" customHeight="1" spans="1:16">
      <c r="A44" s="18">
        <v>26</v>
      </c>
      <c r="B44" s="25"/>
      <c r="C44" s="37"/>
      <c r="D44" s="26" t="s">
        <v>106</v>
      </c>
      <c r="E44" s="38"/>
      <c r="F44" s="45"/>
      <c r="G44" s="29">
        <v>17.17</v>
      </c>
      <c r="H44" s="55"/>
      <c r="I44" s="79"/>
      <c r="J44" s="79"/>
      <c r="K44" s="79"/>
      <c r="L44" s="79"/>
      <c r="M44" s="17"/>
      <c r="N44" s="76"/>
      <c r="O44" s="65"/>
      <c r="P44" s="73"/>
    </row>
    <row r="45" s="1" customFormat="1" ht="31.9" customHeight="1" spans="1:16">
      <c r="A45" s="22"/>
      <c r="B45" s="31"/>
      <c r="C45" s="41"/>
      <c r="D45" s="32" t="s">
        <v>107</v>
      </c>
      <c r="E45" s="42"/>
      <c r="F45" s="43"/>
      <c r="G45" s="35">
        <v>21.2</v>
      </c>
      <c r="H45" s="44"/>
      <c r="I45" s="80"/>
      <c r="J45" s="80"/>
      <c r="K45" s="80"/>
      <c r="L45" s="80"/>
      <c r="M45" s="21"/>
      <c r="N45" s="77"/>
      <c r="O45" s="69"/>
      <c r="P45" s="75"/>
    </row>
    <row r="46" ht="31.9" customHeight="1" spans="1:16">
      <c r="A46" s="18">
        <v>27</v>
      </c>
      <c r="B46" s="25"/>
      <c r="C46" s="37"/>
      <c r="D46" s="26" t="s">
        <v>108</v>
      </c>
      <c r="E46" s="38"/>
      <c r="F46" s="59"/>
      <c r="G46" s="29">
        <v>8.8</v>
      </c>
      <c r="H46" s="55"/>
      <c r="I46" s="71"/>
      <c r="J46" s="71"/>
      <c r="K46" s="71"/>
      <c r="L46" s="71"/>
      <c r="M46" s="17"/>
      <c r="N46" s="76"/>
      <c r="O46" s="65"/>
      <c r="P46" s="73"/>
    </row>
    <row r="47" ht="31.9" customHeight="1" spans="1:16">
      <c r="A47" s="18">
        <v>28</v>
      </c>
      <c r="B47" s="25"/>
      <c r="C47" s="37"/>
      <c r="D47" s="26" t="s">
        <v>109</v>
      </c>
      <c r="E47" s="38"/>
      <c r="F47" s="45"/>
      <c r="G47" s="29">
        <v>5</v>
      </c>
      <c r="H47" s="40"/>
      <c r="I47" s="40"/>
      <c r="J47" s="40"/>
      <c r="K47" s="40"/>
      <c r="L47" s="40"/>
      <c r="M47" s="17"/>
      <c r="N47" s="76"/>
      <c r="O47" s="65"/>
      <c r="P47" s="73"/>
    </row>
    <row r="48" ht="31.9" customHeight="1" spans="1:16">
      <c r="A48" s="18">
        <v>29</v>
      </c>
      <c r="B48" s="25"/>
      <c r="C48" s="37"/>
      <c r="D48" s="26" t="s">
        <v>110</v>
      </c>
      <c r="E48" s="38"/>
      <c r="F48" s="45"/>
      <c r="G48" s="29">
        <v>7.4</v>
      </c>
      <c r="H48" s="40"/>
      <c r="I48" s="40"/>
      <c r="J48" s="40"/>
      <c r="K48" s="40"/>
      <c r="L48" s="40"/>
      <c r="M48" s="17"/>
      <c r="N48" s="76"/>
      <c r="O48" s="65"/>
      <c r="P48" s="73"/>
    </row>
    <row r="49" s="1" customFormat="1" ht="31.9" customHeight="1" spans="1:16">
      <c r="A49" s="22"/>
      <c r="B49" s="31"/>
      <c r="C49" s="41"/>
      <c r="D49" s="32" t="s">
        <v>36</v>
      </c>
      <c r="E49" s="42"/>
      <c r="F49" s="43"/>
      <c r="G49" s="35">
        <v>55.21</v>
      </c>
      <c r="H49" s="44"/>
      <c r="I49" s="44"/>
      <c r="J49" s="44"/>
      <c r="K49" s="44"/>
      <c r="L49" s="44"/>
      <c r="M49" s="21"/>
      <c r="N49" s="77"/>
      <c r="O49" s="69"/>
      <c r="P49" s="75"/>
    </row>
    <row r="50" ht="31.9" customHeight="1" spans="1:16">
      <c r="A50" s="18">
        <v>30</v>
      </c>
      <c r="B50" s="25"/>
      <c r="C50" s="37"/>
      <c r="D50" s="26" t="s">
        <v>111</v>
      </c>
      <c r="E50" s="38"/>
      <c r="F50" s="45"/>
      <c r="G50" s="29">
        <v>10.65</v>
      </c>
      <c r="H50" s="40"/>
      <c r="I50" s="40"/>
      <c r="J50" s="40"/>
      <c r="K50" s="40"/>
      <c r="L50" s="40"/>
      <c r="M50" s="17"/>
      <c r="N50" s="76"/>
      <c r="O50" s="65"/>
      <c r="P50" s="73"/>
    </row>
    <row r="51" ht="31.9" customHeight="1" spans="1:16">
      <c r="A51" s="18">
        <v>31</v>
      </c>
      <c r="B51" s="25"/>
      <c r="C51" s="37"/>
      <c r="D51" s="26" t="s">
        <v>112</v>
      </c>
      <c r="E51" s="38"/>
      <c r="F51" s="45"/>
      <c r="G51" s="29">
        <v>15.7</v>
      </c>
      <c r="H51" s="40"/>
      <c r="I51" s="40"/>
      <c r="J51" s="40"/>
      <c r="K51" s="40"/>
      <c r="L51" s="40"/>
      <c r="M51" s="17"/>
      <c r="N51" s="76"/>
      <c r="O51" s="65"/>
      <c r="P51" s="73"/>
    </row>
    <row r="52" ht="31.9" customHeight="1" spans="1:16">
      <c r="A52" s="18">
        <v>38</v>
      </c>
      <c r="B52" s="25"/>
      <c r="C52" s="37"/>
      <c r="D52" s="26" t="s">
        <v>113</v>
      </c>
      <c r="E52" s="38"/>
      <c r="F52" s="47"/>
      <c r="G52" s="29">
        <v>14.25</v>
      </c>
      <c r="H52" s="60"/>
      <c r="I52" s="60"/>
      <c r="J52" s="60"/>
      <c r="K52" s="60"/>
      <c r="L52" s="60"/>
      <c r="M52" s="17"/>
      <c r="N52" s="76"/>
      <c r="O52" s="65"/>
      <c r="P52" s="73"/>
    </row>
    <row r="53" ht="31.9" customHeight="1" spans="1:16">
      <c r="A53" s="18">
        <v>39</v>
      </c>
      <c r="B53" s="25"/>
      <c r="C53" s="37"/>
      <c r="D53" s="26" t="s">
        <v>114</v>
      </c>
      <c r="E53" s="38"/>
      <c r="F53" s="45"/>
      <c r="G53" s="29">
        <v>6.88</v>
      </c>
      <c r="H53" s="40"/>
      <c r="I53" s="40"/>
      <c r="J53" s="40"/>
      <c r="K53" s="40"/>
      <c r="L53" s="40"/>
      <c r="M53" s="17"/>
      <c r="N53" s="76"/>
      <c r="O53" s="65"/>
      <c r="P53" s="73"/>
    </row>
    <row r="54" ht="31.9" customHeight="1" spans="1:16">
      <c r="A54" s="18">
        <v>40</v>
      </c>
      <c r="B54" s="25"/>
      <c r="C54" s="37"/>
      <c r="D54" s="51" t="s">
        <v>115</v>
      </c>
      <c r="E54" s="38"/>
      <c r="F54" s="45"/>
      <c r="G54" s="52">
        <v>7.73</v>
      </c>
      <c r="H54" s="40"/>
      <c r="I54" s="40"/>
      <c r="J54" s="40"/>
      <c r="K54" s="40"/>
      <c r="L54" s="40"/>
      <c r="M54" s="17"/>
      <c r="N54" s="76"/>
      <c r="O54" s="65"/>
      <c r="P54" s="73"/>
    </row>
    <row r="55" s="1" customFormat="1" ht="31.9" customHeight="1" spans="1:16">
      <c r="A55" s="22"/>
      <c r="B55" s="31"/>
      <c r="C55" s="41"/>
      <c r="D55" s="32" t="s">
        <v>37</v>
      </c>
      <c r="E55" s="42"/>
      <c r="F55" s="43"/>
      <c r="G55" s="35">
        <v>52.26</v>
      </c>
      <c r="H55" s="44"/>
      <c r="I55" s="44"/>
      <c r="J55" s="44"/>
      <c r="K55" s="44"/>
      <c r="L55" s="44"/>
      <c r="M55" s="21"/>
      <c r="N55" s="77"/>
      <c r="O55" s="69"/>
      <c r="P55" s="75"/>
    </row>
    <row r="56" ht="31.9" customHeight="1" spans="1:16">
      <c r="A56" s="18">
        <v>32</v>
      </c>
      <c r="B56" s="25"/>
      <c r="C56" s="37"/>
      <c r="D56" s="26" t="s">
        <v>116</v>
      </c>
      <c r="E56" s="38"/>
      <c r="F56" s="45"/>
      <c r="G56" s="29">
        <v>20.31</v>
      </c>
      <c r="H56" s="40"/>
      <c r="I56" s="40"/>
      <c r="J56" s="40"/>
      <c r="K56" s="40"/>
      <c r="L56" s="40"/>
      <c r="M56" s="17"/>
      <c r="N56" s="76"/>
      <c r="O56" s="65"/>
      <c r="P56" s="73"/>
    </row>
    <row r="57" ht="31.9" customHeight="1" spans="1:16">
      <c r="A57" s="18">
        <v>33</v>
      </c>
      <c r="B57" s="25"/>
      <c r="C57" s="37"/>
      <c r="D57" s="26" t="s">
        <v>117</v>
      </c>
      <c r="E57" s="38"/>
      <c r="F57" s="47"/>
      <c r="G57" s="29">
        <v>13.68</v>
      </c>
      <c r="H57" s="60"/>
      <c r="I57" s="60"/>
      <c r="J57" s="60"/>
      <c r="K57" s="60"/>
      <c r="L57" s="60"/>
      <c r="M57" s="17"/>
      <c r="N57" s="76"/>
      <c r="O57" s="65"/>
      <c r="P57" s="73"/>
    </row>
    <row r="58" ht="31.9" customHeight="1" spans="1:16">
      <c r="A58" s="18">
        <v>56</v>
      </c>
      <c r="B58" s="25"/>
      <c r="C58" s="37"/>
      <c r="D58" s="26" t="s">
        <v>118</v>
      </c>
      <c r="E58" s="38"/>
      <c r="F58" s="45"/>
      <c r="G58" s="29">
        <v>18.27</v>
      </c>
      <c r="H58" s="19"/>
      <c r="I58" s="19"/>
      <c r="J58" s="19"/>
      <c r="K58" s="81"/>
      <c r="L58" s="81"/>
      <c r="M58" s="17"/>
      <c r="N58" s="76"/>
      <c r="O58" s="65"/>
      <c r="P58" s="73"/>
    </row>
    <row r="59" s="1" customFormat="1" ht="31.9" customHeight="1" spans="1:16">
      <c r="A59" s="22"/>
      <c r="B59" s="31"/>
      <c r="C59" s="41"/>
      <c r="D59" s="32" t="s">
        <v>38</v>
      </c>
      <c r="E59" s="42"/>
      <c r="F59" s="50"/>
      <c r="G59" s="35">
        <v>50.07</v>
      </c>
      <c r="H59" s="61"/>
      <c r="I59" s="61"/>
      <c r="J59" s="61"/>
      <c r="K59" s="61"/>
      <c r="L59" s="61"/>
      <c r="M59" s="21"/>
      <c r="N59" s="77"/>
      <c r="O59" s="69"/>
      <c r="P59" s="75"/>
    </row>
    <row r="60" ht="31.9" customHeight="1" spans="1:16">
      <c r="A60" s="18">
        <v>34</v>
      </c>
      <c r="B60" s="25"/>
      <c r="C60" s="62"/>
      <c r="D60" s="26" t="s">
        <v>119</v>
      </c>
      <c r="E60" s="38"/>
      <c r="F60" s="47"/>
      <c r="G60" s="29">
        <v>15.15</v>
      </c>
      <c r="H60" s="60"/>
      <c r="I60" s="60"/>
      <c r="J60" s="60"/>
      <c r="K60" s="60"/>
      <c r="L60" s="60"/>
      <c r="M60" s="17"/>
      <c r="N60" s="76"/>
      <c r="O60" s="65"/>
      <c r="P60" s="73"/>
    </row>
    <row r="61" ht="31.9" customHeight="1" spans="1:16">
      <c r="A61" s="18">
        <v>35</v>
      </c>
      <c r="B61" s="25"/>
      <c r="C61" s="37"/>
      <c r="D61" s="26" t="s">
        <v>120</v>
      </c>
      <c r="E61" s="38"/>
      <c r="F61" s="47"/>
      <c r="G61" s="29">
        <v>14.81</v>
      </c>
      <c r="H61" s="60"/>
      <c r="I61" s="60"/>
      <c r="J61" s="60"/>
      <c r="K61" s="60"/>
      <c r="L61" s="60"/>
      <c r="M61" s="17"/>
      <c r="N61" s="76"/>
      <c r="O61" s="65"/>
      <c r="P61" s="73"/>
    </row>
    <row r="62" ht="31.9" customHeight="1" spans="1:16">
      <c r="A62" s="18">
        <v>36</v>
      </c>
      <c r="B62" s="25"/>
      <c r="C62" s="37"/>
      <c r="D62" s="26" t="s">
        <v>121</v>
      </c>
      <c r="E62" s="38"/>
      <c r="F62" s="47"/>
      <c r="G62" s="29">
        <v>11.71</v>
      </c>
      <c r="H62" s="60"/>
      <c r="I62" s="60"/>
      <c r="J62" s="60"/>
      <c r="K62" s="60"/>
      <c r="L62" s="60"/>
      <c r="M62" s="17"/>
      <c r="N62" s="76"/>
      <c r="O62" s="65"/>
      <c r="P62" s="73"/>
    </row>
    <row r="63" ht="31.9" customHeight="1" spans="1:16">
      <c r="A63" s="18">
        <v>37</v>
      </c>
      <c r="B63" s="25"/>
      <c r="C63" s="37"/>
      <c r="D63" s="26" t="s">
        <v>122</v>
      </c>
      <c r="E63" s="38"/>
      <c r="F63" s="47"/>
      <c r="G63" s="29">
        <v>8.4</v>
      </c>
      <c r="H63" s="60"/>
      <c r="I63" s="60"/>
      <c r="J63" s="60"/>
      <c r="K63" s="60"/>
      <c r="L63" s="60"/>
      <c r="M63" s="17"/>
      <c r="N63" s="76"/>
      <c r="O63" s="65"/>
      <c r="P63" s="73"/>
    </row>
    <row r="64" s="1" customFormat="1" ht="31.9" customHeight="1" spans="1:16">
      <c r="A64" s="22"/>
      <c r="B64" s="31"/>
      <c r="C64" s="41"/>
      <c r="D64" s="32" t="s">
        <v>39</v>
      </c>
      <c r="E64" s="42"/>
      <c r="F64" s="50"/>
      <c r="G64" s="35">
        <v>14.96</v>
      </c>
      <c r="H64" s="61"/>
      <c r="I64" s="61"/>
      <c r="J64" s="61"/>
      <c r="K64" s="61"/>
      <c r="L64" s="61"/>
      <c r="M64" s="21"/>
      <c r="N64" s="77"/>
      <c r="O64" s="69"/>
      <c r="P64" s="75"/>
    </row>
    <row r="65" ht="31.9" customHeight="1" spans="1:16">
      <c r="A65" s="18">
        <v>41</v>
      </c>
      <c r="B65" s="25"/>
      <c r="C65" s="37"/>
      <c r="D65" s="82" t="s">
        <v>123</v>
      </c>
      <c r="E65" s="38"/>
      <c r="F65" s="45"/>
      <c r="G65" s="29">
        <v>12.78</v>
      </c>
      <c r="H65" s="40"/>
      <c r="I65" s="40"/>
      <c r="J65" s="40"/>
      <c r="K65" s="40"/>
      <c r="L65" s="40"/>
      <c r="M65" s="17"/>
      <c r="N65" s="76"/>
      <c r="O65" s="65"/>
      <c r="P65" s="73"/>
    </row>
    <row r="66" ht="31.9" customHeight="1" spans="1:16">
      <c r="A66" s="18">
        <v>42</v>
      </c>
      <c r="B66" s="25"/>
      <c r="C66" s="37"/>
      <c r="D66" s="83" t="s">
        <v>124</v>
      </c>
      <c r="E66" s="38"/>
      <c r="F66" s="45"/>
      <c r="G66" s="29">
        <v>2.18</v>
      </c>
      <c r="H66" s="40"/>
      <c r="I66" s="40"/>
      <c r="J66" s="40"/>
      <c r="K66" s="40"/>
      <c r="L66" s="40"/>
      <c r="M66" s="17"/>
      <c r="N66" s="76"/>
      <c r="O66" s="65"/>
      <c r="P66" s="73"/>
    </row>
    <row r="67" s="1" customFormat="1" ht="31.9" customHeight="1" spans="1:16">
      <c r="A67" s="22"/>
      <c r="B67" s="31"/>
      <c r="C67" s="41"/>
      <c r="D67" s="84" t="s">
        <v>40</v>
      </c>
      <c r="E67" s="42"/>
      <c r="F67" s="43"/>
      <c r="G67" s="35">
        <v>99</v>
      </c>
      <c r="H67" s="44"/>
      <c r="I67" s="44"/>
      <c r="J67" s="44"/>
      <c r="K67" s="44"/>
      <c r="L67" s="44"/>
      <c r="M67" s="21"/>
      <c r="N67" s="77"/>
      <c r="O67" s="69"/>
      <c r="P67" s="75"/>
    </row>
    <row r="68" ht="31.9" customHeight="1" spans="1:16">
      <c r="A68" s="18">
        <v>43</v>
      </c>
      <c r="B68" s="25"/>
      <c r="C68" s="37"/>
      <c r="D68" s="83" t="s">
        <v>125</v>
      </c>
      <c r="E68" s="38"/>
      <c r="F68" s="45"/>
      <c r="G68" s="29">
        <v>99</v>
      </c>
      <c r="H68" s="40"/>
      <c r="I68" s="40"/>
      <c r="J68" s="40"/>
      <c r="K68" s="40"/>
      <c r="L68" s="40"/>
      <c r="M68" s="17"/>
      <c r="N68" s="76"/>
      <c r="O68" s="65"/>
      <c r="P68" s="73"/>
    </row>
    <row r="69" s="1" customFormat="1" ht="31.9" customHeight="1" spans="1:16">
      <c r="A69" s="22"/>
      <c r="B69" s="48"/>
      <c r="C69" s="48"/>
      <c r="D69" s="32" t="s">
        <v>41</v>
      </c>
      <c r="E69" s="48"/>
      <c r="F69" s="48"/>
      <c r="G69" s="35">
        <v>49.93</v>
      </c>
      <c r="H69" s="48"/>
      <c r="I69" s="48"/>
      <c r="J69" s="48"/>
      <c r="K69" s="48"/>
      <c r="L69" s="48"/>
      <c r="M69" s="48"/>
      <c r="N69" s="68"/>
      <c r="O69" s="69"/>
      <c r="P69" s="75"/>
    </row>
    <row r="70" ht="31.9" customHeight="1" spans="1:16">
      <c r="A70" s="18">
        <v>61</v>
      </c>
      <c r="B70" s="25"/>
      <c r="C70" s="85"/>
      <c r="D70" s="26" t="s">
        <v>126</v>
      </c>
      <c r="E70" s="38"/>
      <c r="F70" s="47"/>
      <c r="G70" s="29">
        <v>13.12</v>
      </c>
      <c r="H70" s="40"/>
      <c r="I70" s="40"/>
      <c r="J70" s="40"/>
      <c r="K70" s="40"/>
      <c r="L70" s="40"/>
      <c r="M70" s="17"/>
      <c r="N70" s="76"/>
      <c r="O70" s="65"/>
      <c r="P70" s="73"/>
    </row>
    <row r="71" ht="31.9" customHeight="1" spans="1:16">
      <c r="A71" s="18">
        <v>62</v>
      </c>
      <c r="B71" s="25"/>
      <c r="C71" s="85"/>
      <c r="D71" s="26" t="s">
        <v>127</v>
      </c>
      <c r="E71" s="38"/>
      <c r="F71" s="45"/>
      <c r="G71" s="29">
        <v>32.48</v>
      </c>
      <c r="H71" s="40"/>
      <c r="I71" s="40"/>
      <c r="J71" s="40"/>
      <c r="K71" s="40"/>
      <c r="L71" s="40"/>
      <c r="M71" s="17"/>
      <c r="N71" s="76"/>
      <c r="O71" s="65"/>
      <c r="P71" s="73"/>
    </row>
    <row r="72" ht="31.9" customHeight="1" spans="1:16">
      <c r="A72" s="18">
        <v>63</v>
      </c>
      <c r="B72" s="25"/>
      <c r="C72" s="37"/>
      <c r="D72" s="26" t="s">
        <v>128</v>
      </c>
      <c r="E72" s="38"/>
      <c r="F72" s="39"/>
      <c r="G72" s="29">
        <v>4.33</v>
      </c>
      <c r="H72" s="40"/>
      <c r="I72" s="40"/>
      <c r="J72" s="40"/>
      <c r="K72" s="40"/>
      <c r="L72" s="40"/>
      <c r="M72" s="17"/>
      <c r="N72" s="76"/>
      <c r="O72" s="65"/>
      <c r="P72" s="73"/>
    </row>
    <row r="73" s="1" customFormat="1" ht="31.9" customHeight="1" spans="1:16">
      <c r="A73" s="22"/>
      <c r="B73" s="31"/>
      <c r="C73" s="41"/>
      <c r="D73" s="84" t="s">
        <v>42</v>
      </c>
      <c r="E73" s="42"/>
      <c r="F73" s="43"/>
      <c r="G73" s="35">
        <v>6.5</v>
      </c>
      <c r="H73" s="44"/>
      <c r="I73" s="44"/>
      <c r="J73" s="44"/>
      <c r="K73" s="44"/>
      <c r="L73" s="44"/>
      <c r="M73" s="21"/>
      <c r="N73" s="77"/>
      <c r="O73" s="69"/>
      <c r="P73" s="75"/>
    </row>
    <row r="74" ht="31.9" customHeight="1" spans="1:16">
      <c r="A74" s="18">
        <v>44</v>
      </c>
      <c r="B74" s="25"/>
      <c r="C74" s="37"/>
      <c r="D74" s="83" t="s">
        <v>129</v>
      </c>
      <c r="E74" s="38"/>
      <c r="F74" s="47"/>
      <c r="G74" s="29">
        <v>6.5</v>
      </c>
      <c r="H74" s="40"/>
      <c r="I74" s="40"/>
      <c r="J74" s="40"/>
      <c r="K74" s="40"/>
      <c r="L74" s="40"/>
      <c r="M74" s="17"/>
      <c r="N74" s="76"/>
      <c r="O74" s="65"/>
      <c r="P74" s="73"/>
    </row>
    <row r="75" s="1" customFormat="1" ht="31.9" customHeight="1" spans="1:16">
      <c r="A75" s="22"/>
      <c r="B75" s="31"/>
      <c r="C75" s="41"/>
      <c r="D75" s="84" t="s">
        <v>43</v>
      </c>
      <c r="E75" s="42"/>
      <c r="F75" s="50"/>
      <c r="G75" s="35">
        <v>34.85</v>
      </c>
      <c r="H75" s="44"/>
      <c r="I75" s="44"/>
      <c r="J75" s="44"/>
      <c r="K75" s="44"/>
      <c r="L75" s="44"/>
      <c r="M75" s="21"/>
      <c r="N75" s="77"/>
      <c r="O75" s="69"/>
      <c r="P75" s="75"/>
    </row>
    <row r="76" ht="31.9" customHeight="1" spans="1:16">
      <c r="A76" s="18">
        <v>45</v>
      </c>
      <c r="B76" s="25"/>
      <c r="C76" s="37"/>
      <c r="D76" s="83" t="s">
        <v>130</v>
      </c>
      <c r="E76" s="38"/>
      <c r="F76" s="45"/>
      <c r="G76" s="29">
        <v>34.85</v>
      </c>
      <c r="H76" s="40"/>
      <c r="I76" s="40"/>
      <c r="J76" s="40"/>
      <c r="K76" s="40"/>
      <c r="L76" s="40"/>
      <c r="M76" s="17"/>
      <c r="N76" s="76"/>
      <c r="O76" s="65"/>
      <c r="P76" s="73"/>
    </row>
    <row r="77" s="1" customFormat="1" ht="31.9" customHeight="1" spans="1:16">
      <c r="A77" s="22"/>
      <c r="B77" s="31"/>
      <c r="C77" s="41"/>
      <c r="D77" s="84" t="s">
        <v>44</v>
      </c>
      <c r="E77" s="42"/>
      <c r="F77" s="43"/>
      <c r="G77" s="35">
        <v>58.85</v>
      </c>
      <c r="H77" s="44"/>
      <c r="I77" s="44"/>
      <c r="J77" s="44"/>
      <c r="K77" s="44"/>
      <c r="L77" s="44"/>
      <c r="M77" s="21"/>
      <c r="N77" s="77"/>
      <c r="O77" s="69"/>
      <c r="P77" s="75"/>
    </row>
    <row r="78" ht="31.9" customHeight="1" spans="1:16">
      <c r="A78" s="18">
        <v>46</v>
      </c>
      <c r="B78" s="25"/>
      <c r="C78" s="37"/>
      <c r="D78" s="83" t="s">
        <v>131</v>
      </c>
      <c r="E78" s="38"/>
      <c r="F78" s="47"/>
      <c r="G78" s="29">
        <v>27.01</v>
      </c>
      <c r="H78" s="40"/>
      <c r="I78" s="40"/>
      <c r="J78" s="40"/>
      <c r="K78" s="40"/>
      <c r="L78" s="40"/>
      <c r="M78" s="17"/>
      <c r="N78" s="76"/>
      <c r="O78" s="65"/>
      <c r="P78" s="73"/>
    </row>
    <row r="79" ht="31.9" customHeight="1" spans="1:16">
      <c r="A79" s="18">
        <v>47</v>
      </c>
      <c r="B79" s="25"/>
      <c r="C79" s="37"/>
      <c r="D79" s="83" t="s">
        <v>132</v>
      </c>
      <c r="E79" s="38"/>
      <c r="F79" s="45"/>
      <c r="G79" s="29">
        <v>31.84</v>
      </c>
      <c r="H79" s="40"/>
      <c r="I79" s="40"/>
      <c r="J79" s="40"/>
      <c r="K79" s="40"/>
      <c r="L79" s="40"/>
      <c r="M79" s="17"/>
      <c r="N79" s="76"/>
      <c r="O79" s="65"/>
      <c r="P79" s="73"/>
    </row>
    <row r="80" s="1" customFormat="1" ht="31.9" customHeight="1" spans="1:16">
      <c r="A80" s="22"/>
      <c r="B80" s="31"/>
      <c r="C80" s="41"/>
      <c r="D80" s="84" t="s">
        <v>45</v>
      </c>
      <c r="E80" s="42"/>
      <c r="F80" s="43"/>
      <c r="G80" s="35">
        <v>96.47</v>
      </c>
      <c r="H80" s="44"/>
      <c r="I80" s="44"/>
      <c r="J80" s="44"/>
      <c r="K80" s="44"/>
      <c r="L80" s="44"/>
      <c r="M80" s="21"/>
      <c r="N80" s="77"/>
      <c r="O80" s="69"/>
      <c r="P80" s="75"/>
    </row>
    <row r="81" ht="31.9" customHeight="1" spans="1:16">
      <c r="A81" s="18">
        <v>48</v>
      </c>
      <c r="B81" s="25"/>
      <c r="C81" s="37"/>
      <c r="D81" s="83" t="s">
        <v>133</v>
      </c>
      <c r="E81" s="38"/>
      <c r="F81" s="45"/>
      <c r="G81" s="29">
        <v>96.47</v>
      </c>
      <c r="H81" s="40"/>
      <c r="I81" s="40"/>
      <c r="J81" s="40"/>
      <c r="K81" s="40"/>
      <c r="L81" s="40"/>
      <c r="M81" s="17"/>
      <c r="N81" s="76"/>
      <c r="O81" s="65"/>
      <c r="P81" s="73"/>
    </row>
    <row r="82" s="1" customFormat="1" ht="31.9" customHeight="1" spans="1:16">
      <c r="A82" s="22"/>
      <c r="B82" s="48"/>
      <c r="C82" s="48"/>
      <c r="D82" s="32" t="s">
        <v>46</v>
      </c>
      <c r="E82" s="48"/>
      <c r="F82" s="48"/>
      <c r="G82" s="35">
        <v>45.4</v>
      </c>
      <c r="H82" s="48"/>
      <c r="I82" s="48"/>
      <c r="J82" s="48"/>
      <c r="K82" s="48"/>
      <c r="L82" s="48"/>
      <c r="M82" s="48"/>
      <c r="N82" s="68"/>
      <c r="O82" s="69"/>
      <c r="P82" s="75"/>
    </row>
    <row r="83" ht="31.9" customHeight="1" spans="1:16">
      <c r="A83" s="18">
        <v>58</v>
      </c>
      <c r="B83" s="25"/>
      <c r="C83" s="53"/>
      <c r="D83" s="26" t="s">
        <v>134</v>
      </c>
      <c r="E83" s="38"/>
      <c r="F83" s="54"/>
      <c r="G83" s="29">
        <v>17.48</v>
      </c>
      <c r="H83" s="55"/>
      <c r="I83" s="55"/>
      <c r="J83" s="55"/>
      <c r="K83" s="55"/>
      <c r="L83" s="55"/>
      <c r="M83" s="17"/>
      <c r="N83" s="76"/>
      <c r="O83" s="65"/>
      <c r="P83" s="73"/>
    </row>
    <row r="84" ht="31.9" customHeight="1" spans="1:16">
      <c r="A84" s="18">
        <v>59</v>
      </c>
      <c r="B84" s="25"/>
      <c r="C84" s="53"/>
      <c r="D84" s="26" t="s">
        <v>135</v>
      </c>
      <c r="E84" s="38"/>
      <c r="F84" s="86"/>
      <c r="G84" s="29">
        <v>7.88</v>
      </c>
      <c r="H84" s="55"/>
      <c r="I84" s="55"/>
      <c r="J84" s="55"/>
      <c r="K84" s="55"/>
      <c r="L84" s="55"/>
      <c r="M84" s="17"/>
      <c r="N84" s="76"/>
      <c r="O84" s="65"/>
      <c r="P84" s="73"/>
    </row>
    <row r="85" ht="31.9" customHeight="1" spans="1:16">
      <c r="A85" s="18">
        <v>60</v>
      </c>
      <c r="B85" s="25"/>
      <c r="C85" s="85"/>
      <c r="D85" s="26" t="s">
        <v>136</v>
      </c>
      <c r="E85" s="38"/>
      <c r="F85" s="47"/>
      <c r="G85" s="29">
        <v>20.04</v>
      </c>
      <c r="H85" s="40"/>
      <c r="I85" s="40"/>
      <c r="J85" s="40"/>
      <c r="K85" s="40"/>
      <c r="L85" s="40"/>
      <c r="M85" s="17"/>
      <c r="N85" s="76"/>
      <c r="O85" s="65"/>
      <c r="P85" s="73"/>
    </row>
    <row r="86" s="1" customFormat="1" ht="31.9" customHeight="1" spans="1:16">
      <c r="A86" s="22"/>
      <c r="B86" s="48"/>
      <c r="C86" s="48"/>
      <c r="D86" s="32" t="s">
        <v>137</v>
      </c>
      <c r="E86" s="48"/>
      <c r="F86" s="48"/>
      <c r="G86" s="35">
        <v>60.07</v>
      </c>
      <c r="H86" s="48"/>
      <c r="I86" s="48"/>
      <c r="J86" s="48"/>
      <c r="K86" s="48"/>
      <c r="L86" s="48"/>
      <c r="M86" s="48"/>
      <c r="N86" s="68"/>
      <c r="O86" s="69"/>
      <c r="P86" s="75"/>
    </row>
    <row r="87" ht="31.9" customHeight="1" spans="1:16">
      <c r="A87" s="18">
        <v>84</v>
      </c>
      <c r="B87" s="49"/>
      <c r="C87" s="49"/>
      <c r="D87" s="26" t="s">
        <v>138</v>
      </c>
      <c r="E87" s="49"/>
      <c r="F87" s="49"/>
      <c r="G87" s="29">
        <v>13.83</v>
      </c>
      <c r="H87" s="49"/>
      <c r="I87" s="49"/>
      <c r="J87" s="49"/>
      <c r="K87" s="49"/>
      <c r="L87" s="49"/>
      <c r="M87" s="49"/>
      <c r="N87" s="78"/>
      <c r="O87" s="65"/>
      <c r="P87" s="73"/>
    </row>
    <row r="88" ht="31.9" customHeight="1" spans="1:16">
      <c r="A88" s="18">
        <v>85</v>
      </c>
      <c r="B88" s="49"/>
      <c r="C88" s="49"/>
      <c r="D88" s="26" t="s">
        <v>139</v>
      </c>
      <c r="E88" s="49"/>
      <c r="F88" s="49"/>
      <c r="G88" s="29">
        <v>18.5</v>
      </c>
      <c r="H88" s="49"/>
      <c r="I88" s="49"/>
      <c r="J88" s="49"/>
      <c r="K88" s="49"/>
      <c r="L88" s="49"/>
      <c r="M88" s="49"/>
      <c r="N88" s="78"/>
      <c r="O88" s="65"/>
      <c r="P88" s="73"/>
    </row>
    <row r="89" ht="31.9" customHeight="1" spans="1:16">
      <c r="A89" s="18">
        <v>86</v>
      </c>
      <c r="B89" s="49"/>
      <c r="C89" s="49"/>
      <c r="D89" s="26" t="s">
        <v>140</v>
      </c>
      <c r="E89" s="49"/>
      <c r="F89" s="49"/>
      <c r="G89" s="29">
        <v>27.74</v>
      </c>
      <c r="H89" s="49"/>
      <c r="I89" s="49"/>
      <c r="J89" s="49"/>
      <c r="K89" s="49"/>
      <c r="L89" s="49"/>
      <c r="M89" s="49"/>
      <c r="N89" s="78"/>
      <c r="O89" s="65"/>
      <c r="P89" s="73"/>
    </row>
    <row r="90" s="1" customFormat="1" ht="31.9" customHeight="1" spans="1:16">
      <c r="A90" s="22"/>
      <c r="B90" s="48"/>
      <c r="C90" s="48"/>
      <c r="D90" s="32" t="s">
        <v>49</v>
      </c>
      <c r="E90" s="48"/>
      <c r="F90" s="48"/>
      <c r="G90" s="35">
        <v>53.35</v>
      </c>
      <c r="H90" s="48"/>
      <c r="I90" s="48"/>
      <c r="J90" s="48"/>
      <c r="K90" s="48"/>
      <c r="L90" s="48"/>
      <c r="M90" s="48"/>
      <c r="N90" s="68"/>
      <c r="O90" s="69"/>
      <c r="P90" s="75"/>
    </row>
    <row r="91" ht="31.9" customHeight="1" spans="1:16">
      <c r="A91" s="18">
        <v>87</v>
      </c>
      <c r="B91" s="49"/>
      <c r="C91" s="49"/>
      <c r="D91" s="26" t="s">
        <v>141</v>
      </c>
      <c r="E91" s="49"/>
      <c r="F91" s="49"/>
      <c r="G91" s="29">
        <v>53.35</v>
      </c>
      <c r="H91" s="49"/>
      <c r="I91" s="49"/>
      <c r="J91" s="49"/>
      <c r="K91" s="49"/>
      <c r="L91" s="49"/>
      <c r="M91" s="49"/>
      <c r="N91" s="78"/>
      <c r="O91" s="65"/>
      <c r="P91" s="73"/>
    </row>
    <row r="92" s="1" customFormat="1" ht="31.9" customHeight="1" spans="1:16">
      <c r="A92" s="22"/>
      <c r="B92" s="31"/>
      <c r="C92" s="41"/>
      <c r="D92" s="84" t="s">
        <v>50</v>
      </c>
      <c r="E92" s="42"/>
      <c r="F92" s="43"/>
      <c r="G92" s="35">
        <v>108.06</v>
      </c>
      <c r="H92" s="44"/>
      <c r="I92" s="44"/>
      <c r="J92" s="44"/>
      <c r="K92" s="44"/>
      <c r="L92" s="44"/>
      <c r="M92" s="21"/>
      <c r="N92" s="77"/>
      <c r="O92" s="69"/>
      <c r="P92" s="75"/>
    </row>
    <row r="93" ht="31.9" customHeight="1" spans="1:16">
      <c r="A93" s="18">
        <v>49</v>
      </c>
      <c r="B93" s="25"/>
      <c r="C93" s="37"/>
      <c r="D93" s="83" t="s">
        <v>142</v>
      </c>
      <c r="E93" s="38"/>
      <c r="F93" s="45"/>
      <c r="G93" s="29">
        <v>14.34</v>
      </c>
      <c r="H93" s="40"/>
      <c r="I93" s="40"/>
      <c r="J93" s="40"/>
      <c r="K93" s="40"/>
      <c r="L93" s="40"/>
      <c r="M93" s="17"/>
      <c r="N93" s="76"/>
      <c r="O93" s="65"/>
      <c r="P93" s="73"/>
    </row>
    <row r="94" ht="31.9" customHeight="1" spans="1:16">
      <c r="A94" s="18">
        <v>73</v>
      </c>
      <c r="B94" s="25"/>
      <c r="C94" s="37"/>
      <c r="D94" s="26" t="s">
        <v>143</v>
      </c>
      <c r="E94" s="38"/>
      <c r="F94" s="46"/>
      <c r="G94" s="29">
        <v>16.11</v>
      </c>
      <c r="H94" s="55"/>
      <c r="I94" s="55"/>
      <c r="J94" s="55"/>
      <c r="K94" s="92"/>
      <c r="L94" s="92"/>
      <c r="M94" s="17"/>
      <c r="N94" s="76"/>
      <c r="O94" s="65"/>
      <c r="P94" s="73"/>
    </row>
    <row r="95" ht="31.9" customHeight="1" spans="1:16">
      <c r="A95" s="18">
        <v>75</v>
      </c>
      <c r="B95" s="25"/>
      <c r="C95" s="37"/>
      <c r="D95" s="26" t="s">
        <v>144</v>
      </c>
      <c r="E95" s="38"/>
      <c r="F95" s="45"/>
      <c r="G95" s="29">
        <v>7.99</v>
      </c>
      <c r="H95" s="40"/>
      <c r="I95" s="40"/>
      <c r="J95" s="40"/>
      <c r="K95" s="40"/>
      <c r="L95" s="40"/>
      <c r="M95" s="17"/>
      <c r="N95" s="76"/>
      <c r="O95" s="65"/>
      <c r="P95" s="73"/>
    </row>
    <row r="96" ht="31.9" customHeight="1" spans="1:16">
      <c r="A96" s="18">
        <v>76</v>
      </c>
      <c r="B96" s="25"/>
      <c r="C96" s="37"/>
      <c r="D96" s="26" t="s">
        <v>145</v>
      </c>
      <c r="E96" s="38"/>
      <c r="F96" s="45"/>
      <c r="G96" s="29">
        <v>7.67</v>
      </c>
      <c r="H96" s="40"/>
      <c r="I96" s="40"/>
      <c r="J96" s="40"/>
      <c r="K96" s="40"/>
      <c r="L96" s="40"/>
      <c r="M96" s="17"/>
      <c r="N96" s="76"/>
      <c r="O96" s="65"/>
      <c r="P96" s="73"/>
    </row>
    <row r="97" ht="31.9" customHeight="1" spans="1:16">
      <c r="A97" s="18">
        <v>77</v>
      </c>
      <c r="B97" s="25"/>
      <c r="C97" s="37"/>
      <c r="D97" s="26" t="s">
        <v>146</v>
      </c>
      <c r="E97" s="38"/>
      <c r="F97" s="45"/>
      <c r="G97" s="29">
        <v>14.03</v>
      </c>
      <c r="H97" s="40"/>
      <c r="I97" s="40"/>
      <c r="J97" s="40"/>
      <c r="K97" s="40"/>
      <c r="L97" s="40"/>
      <c r="M97" s="17"/>
      <c r="N97" s="76"/>
      <c r="O97" s="65"/>
      <c r="P97" s="73"/>
    </row>
    <row r="98" ht="31.9" customHeight="1" spans="1:16">
      <c r="A98" s="18">
        <v>88</v>
      </c>
      <c r="B98" s="49"/>
      <c r="C98" s="49"/>
      <c r="D98" s="26" t="s">
        <v>147</v>
      </c>
      <c r="E98" s="49"/>
      <c r="F98" s="49"/>
      <c r="G98" s="29">
        <v>25.09</v>
      </c>
      <c r="H98" s="49"/>
      <c r="I98" s="49"/>
      <c r="J98" s="49"/>
      <c r="K98" s="49"/>
      <c r="L98" s="49"/>
      <c r="M98" s="49"/>
      <c r="N98" s="78"/>
      <c r="O98" s="65"/>
      <c r="P98" s="73"/>
    </row>
    <row r="99" ht="31.9" customHeight="1" spans="1:16">
      <c r="A99" s="18">
        <v>50</v>
      </c>
      <c r="B99" s="25"/>
      <c r="C99" s="37"/>
      <c r="D99" s="83" t="s">
        <v>148</v>
      </c>
      <c r="E99" s="38"/>
      <c r="F99" s="45"/>
      <c r="G99" s="29">
        <v>16.55</v>
      </c>
      <c r="H99" s="40"/>
      <c r="I99" s="40"/>
      <c r="J99" s="40"/>
      <c r="K99" s="40"/>
      <c r="L99" s="40"/>
      <c r="M99" s="17"/>
      <c r="N99" s="76"/>
      <c r="O99" s="65"/>
      <c r="P99" s="73"/>
    </row>
    <row r="100" ht="31.9" customHeight="1" spans="1:16">
      <c r="A100" s="18">
        <v>51</v>
      </c>
      <c r="B100" s="25"/>
      <c r="C100" s="37"/>
      <c r="D100" s="83" t="s">
        <v>149</v>
      </c>
      <c r="E100" s="38"/>
      <c r="F100" s="47"/>
      <c r="G100" s="29">
        <v>6.28</v>
      </c>
      <c r="H100" s="40"/>
      <c r="I100" s="40"/>
      <c r="J100" s="40"/>
      <c r="K100" s="40"/>
      <c r="L100" s="40"/>
      <c r="M100" s="17"/>
      <c r="N100" s="76"/>
      <c r="O100" s="65"/>
      <c r="P100" s="73"/>
    </row>
    <row r="101" s="1" customFormat="1" ht="31.9" customHeight="1" spans="1:16">
      <c r="A101" s="22"/>
      <c r="B101" s="31"/>
      <c r="C101" s="41"/>
      <c r="D101" s="32" t="s">
        <v>51</v>
      </c>
      <c r="E101" s="42"/>
      <c r="F101" s="50"/>
      <c r="G101" s="35">
        <v>56.67</v>
      </c>
      <c r="H101" s="61"/>
      <c r="I101" s="61"/>
      <c r="J101" s="61"/>
      <c r="K101" s="61"/>
      <c r="L101" s="61"/>
      <c r="M101" s="21"/>
      <c r="N101" s="77"/>
      <c r="O101" s="69"/>
      <c r="P101" s="75"/>
    </row>
    <row r="102" ht="31.9" customHeight="1" spans="1:16">
      <c r="A102" s="18">
        <v>65</v>
      </c>
      <c r="B102" s="25"/>
      <c r="C102" s="37"/>
      <c r="D102" s="26" t="s">
        <v>150</v>
      </c>
      <c r="E102" s="38"/>
      <c r="F102" s="47"/>
      <c r="G102" s="29">
        <v>21.03</v>
      </c>
      <c r="H102" s="60"/>
      <c r="I102" s="60"/>
      <c r="J102" s="60"/>
      <c r="K102" s="93"/>
      <c r="L102" s="93"/>
      <c r="M102" s="17"/>
      <c r="N102" s="76"/>
      <c r="O102" s="65"/>
      <c r="P102" s="73"/>
    </row>
    <row r="103" ht="38.1" customHeight="1" spans="1:16">
      <c r="A103" s="18">
        <v>66</v>
      </c>
      <c r="B103" s="25"/>
      <c r="C103" s="37"/>
      <c r="D103" s="26" t="s">
        <v>151</v>
      </c>
      <c r="E103" s="38"/>
      <c r="F103" s="47"/>
      <c r="G103" s="29">
        <v>18.13</v>
      </c>
      <c r="H103" s="60"/>
      <c r="I103" s="60"/>
      <c r="J103" s="60"/>
      <c r="K103" s="93"/>
      <c r="L103" s="93"/>
      <c r="M103" s="17"/>
      <c r="N103" s="76"/>
      <c r="O103" s="65"/>
      <c r="P103" s="73"/>
    </row>
    <row r="104" ht="31.9" customHeight="1" spans="1:16">
      <c r="A104" s="18">
        <v>67</v>
      </c>
      <c r="B104" s="25"/>
      <c r="C104" s="37"/>
      <c r="D104" s="26" t="s">
        <v>152</v>
      </c>
      <c r="E104" s="38"/>
      <c r="F104" s="47"/>
      <c r="G104" s="29">
        <v>17.51</v>
      </c>
      <c r="H104" s="60"/>
      <c r="I104" s="60"/>
      <c r="J104" s="60"/>
      <c r="K104" s="93"/>
      <c r="L104" s="93"/>
      <c r="M104" s="17"/>
      <c r="N104" s="76"/>
      <c r="O104" s="65"/>
      <c r="P104" s="73"/>
    </row>
    <row r="105" s="1" customFormat="1" ht="31.9" customHeight="1" spans="1:16">
      <c r="A105" s="22"/>
      <c r="B105" s="31"/>
      <c r="C105" s="41"/>
      <c r="D105" s="32" t="s">
        <v>52</v>
      </c>
      <c r="E105" s="42"/>
      <c r="F105" s="50"/>
      <c r="G105" s="35">
        <v>17.79</v>
      </c>
      <c r="H105" s="61"/>
      <c r="I105" s="61"/>
      <c r="J105" s="61"/>
      <c r="K105" s="61"/>
      <c r="L105" s="61"/>
      <c r="M105" s="21"/>
      <c r="N105" s="77"/>
      <c r="O105" s="69"/>
      <c r="P105" s="75"/>
    </row>
    <row r="106" ht="31.9" customHeight="1" spans="1:16">
      <c r="A106" s="18">
        <v>64</v>
      </c>
      <c r="B106" s="25"/>
      <c r="C106" s="37"/>
      <c r="D106" s="26" t="s">
        <v>153</v>
      </c>
      <c r="E106" s="38"/>
      <c r="F106" s="47"/>
      <c r="G106" s="29">
        <v>17.79</v>
      </c>
      <c r="H106" s="40"/>
      <c r="I106" s="40"/>
      <c r="J106" s="40"/>
      <c r="K106" s="55"/>
      <c r="L106" s="55"/>
      <c r="M106" s="17"/>
      <c r="N106" s="76"/>
      <c r="O106" s="65"/>
      <c r="P106" s="73"/>
    </row>
    <row r="107" s="1" customFormat="1" ht="31.9" customHeight="1" spans="1:16">
      <c r="A107" s="22"/>
      <c r="B107" s="31"/>
      <c r="C107" s="41"/>
      <c r="D107" s="32" t="s">
        <v>53</v>
      </c>
      <c r="E107" s="42"/>
      <c r="F107" s="58"/>
      <c r="G107" s="35">
        <v>58.36</v>
      </c>
      <c r="H107" s="44"/>
      <c r="I107" s="44"/>
      <c r="J107" s="44"/>
      <c r="K107" s="44"/>
      <c r="L107" s="44"/>
      <c r="M107" s="21"/>
      <c r="N107" s="77"/>
      <c r="O107" s="69"/>
      <c r="P107" s="75"/>
    </row>
    <row r="108" ht="31.9" customHeight="1" spans="1:16">
      <c r="A108" s="18">
        <v>68</v>
      </c>
      <c r="B108" s="25"/>
      <c r="C108" s="37"/>
      <c r="D108" s="26" t="s">
        <v>154</v>
      </c>
      <c r="E108" s="38"/>
      <c r="F108" s="47"/>
      <c r="G108" s="29">
        <v>25.38</v>
      </c>
      <c r="H108" s="60"/>
      <c r="I108" s="60"/>
      <c r="J108" s="60"/>
      <c r="K108" s="93"/>
      <c r="L108" s="93"/>
      <c r="M108" s="17"/>
      <c r="N108" s="76"/>
      <c r="O108" s="65"/>
      <c r="P108" s="73"/>
    </row>
    <row r="109" ht="31.9" customHeight="1" spans="1:16">
      <c r="A109" s="18">
        <v>69</v>
      </c>
      <c r="B109" s="25"/>
      <c r="C109" s="37"/>
      <c r="D109" s="26" t="s">
        <v>155</v>
      </c>
      <c r="E109" s="38"/>
      <c r="F109" s="47"/>
      <c r="G109" s="29">
        <v>25.51</v>
      </c>
      <c r="H109" s="60"/>
      <c r="I109" s="60"/>
      <c r="J109" s="60"/>
      <c r="K109" s="93"/>
      <c r="L109" s="93"/>
      <c r="M109" s="17"/>
      <c r="N109" s="76"/>
      <c r="O109" s="65"/>
      <c r="P109" s="73"/>
    </row>
    <row r="110" s="2" customFormat="1" ht="42.95" customHeight="1" spans="1:16">
      <c r="A110" s="18">
        <v>78</v>
      </c>
      <c r="B110" s="25"/>
      <c r="C110" s="18"/>
      <c r="D110" s="26" t="s">
        <v>156</v>
      </c>
      <c r="E110" s="27"/>
      <c r="F110" s="28"/>
      <c r="G110" s="29">
        <v>7.47</v>
      </c>
      <c r="H110" s="30"/>
      <c r="I110" s="71"/>
      <c r="J110" s="71"/>
      <c r="K110" s="30"/>
      <c r="L110" s="71"/>
      <c r="M110" s="17"/>
      <c r="N110" s="67"/>
      <c r="O110" s="94"/>
      <c r="P110" s="95"/>
    </row>
    <row r="111" s="3" customFormat="1" ht="42.95" customHeight="1" spans="1:16">
      <c r="A111" s="22"/>
      <c r="B111" s="31"/>
      <c r="C111" s="22"/>
      <c r="D111" s="32" t="s">
        <v>54</v>
      </c>
      <c r="E111" s="33"/>
      <c r="F111" s="34"/>
      <c r="G111" s="35">
        <v>44.47</v>
      </c>
      <c r="H111" s="36"/>
      <c r="I111" s="74"/>
      <c r="J111" s="74"/>
      <c r="K111" s="36"/>
      <c r="L111" s="74"/>
      <c r="M111" s="21"/>
      <c r="N111" s="68"/>
      <c r="O111" s="96"/>
      <c r="P111" s="97"/>
    </row>
    <row r="112" ht="31.9" customHeight="1" spans="1:16">
      <c r="A112" s="18">
        <v>70</v>
      </c>
      <c r="B112" s="25"/>
      <c r="C112" s="37"/>
      <c r="D112" s="26" t="s">
        <v>157</v>
      </c>
      <c r="E112" s="38"/>
      <c r="F112" s="47"/>
      <c r="G112" s="29">
        <v>8.6</v>
      </c>
      <c r="H112" s="60"/>
      <c r="I112" s="60"/>
      <c r="J112" s="60"/>
      <c r="K112" s="93"/>
      <c r="L112" s="93"/>
      <c r="M112" s="17"/>
      <c r="N112" s="76"/>
      <c r="O112" s="65"/>
      <c r="P112" s="73"/>
    </row>
    <row r="113" ht="31.9" customHeight="1" spans="1:16">
      <c r="A113" s="18">
        <v>71</v>
      </c>
      <c r="B113" s="25"/>
      <c r="C113" s="37"/>
      <c r="D113" s="26" t="s">
        <v>158</v>
      </c>
      <c r="E113" s="38"/>
      <c r="F113" s="46"/>
      <c r="G113" s="29">
        <v>21.97</v>
      </c>
      <c r="H113" s="19"/>
      <c r="I113" s="19"/>
      <c r="J113" s="19"/>
      <c r="K113" s="81"/>
      <c r="L113" s="81"/>
      <c r="M113" s="17"/>
      <c r="N113" s="76"/>
      <c r="O113" s="65"/>
      <c r="P113" s="73"/>
    </row>
    <row r="114" ht="31.9" customHeight="1" spans="1:16">
      <c r="A114" s="18">
        <v>72</v>
      </c>
      <c r="B114" s="25"/>
      <c r="C114" s="37"/>
      <c r="D114" s="26" t="s">
        <v>159</v>
      </c>
      <c r="E114" s="38"/>
      <c r="F114" s="87"/>
      <c r="G114" s="29">
        <v>13.9</v>
      </c>
      <c r="H114" s="55"/>
      <c r="I114" s="55"/>
      <c r="J114" s="55"/>
      <c r="K114" s="92"/>
      <c r="L114" s="92"/>
      <c r="M114" s="17"/>
      <c r="N114" s="76"/>
      <c r="O114" s="65"/>
      <c r="P114" s="73"/>
    </row>
    <row r="115" s="1" customFormat="1" ht="31.9" customHeight="1" spans="1:16">
      <c r="A115" s="22"/>
      <c r="B115" s="31"/>
      <c r="C115" s="41"/>
      <c r="D115" s="32" t="s">
        <v>160</v>
      </c>
      <c r="E115" s="42"/>
      <c r="F115" s="43"/>
      <c r="G115" s="35">
        <v>35.99</v>
      </c>
      <c r="H115" s="44"/>
      <c r="I115" s="44"/>
      <c r="J115" s="44"/>
      <c r="K115" s="44"/>
      <c r="L115" s="44"/>
      <c r="M115" s="21"/>
      <c r="N115" s="77"/>
      <c r="O115" s="69"/>
      <c r="P115" s="75"/>
    </row>
    <row r="116" s="2" customFormat="1" ht="42.95" customHeight="1" spans="1:16">
      <c r="A116" s="18">
        <v>79</v>
      </c>
      <c r="B116" s="25"/>
      <c r="C116" s="37"/>
      <c r="D116" s="26" t="s">
        <v>161</v>
      </c>
      <c r="E116" s="27"/>
      <c r="F116" s="88"/>
      <c r="G116" s="29">
        <v>35.99</v>
      </c>
      <c r="H116" s="30"/>
      <c r="I116" s="71"/>
      <c r="J116" s="71"/>
      <c r="K116" s="30"/>
      <c r="L116" s="71"/>
      <c r="M116" s="17"/>
      <c r="N116" s="76"/>
      <c r="O116" s="64"/>
      <c r="P116" s="95"/>
    </row>
    <row r="117" s="1" customFormat="1" ht="31.9" customHeight="1" spans="1:16">
      <c r="A117" s="22"/>
      <c r="B117" s="31"/>
      <c r="C117" s="41"/>
      <c r="D117" s="32" t="s">
        <v>56</v>
      </c>
      <c r="E117" s="42"/>
      <c r="F117" s="50"/>
      <c r="G117" s="35">
        <v>21.34</v>
      </c>
      <c r="H117" s="44"/>
      <c r="I117" s="44"/>
      <c r="J117" s="44"/>
      <c r="K117" s="44"/>
      <c r="L117" s="44"/>
      <c r="M117" s="21"/>
      <c r="N117" s="77"/>
      <c r="O117" s="69"/>
      <c r="P117" s="75"/>
    </row>
    <row r="118" ht="31.9" customHeight="1" spans="1:16">
      <c r="A118" s="18">
        <v>54</v>
      </c>
      <c r="B118" s="25"/>
      <c r="C118" s="37"/>
      <c r="D118" s="26" t="s">
        <v>162</v>
      </c>
      <c r="E118" s="38"/>
      <c r="F118" s="89"/>
      <c r="G118" s="29">
        <v>21.34</v>
      </c>
      <c r="H118" s="19"/>
      <c r="I118" s="19"/>
      <c r="J118" s="19"/>
      <c r="K118" s="81"/>
      <c r="L118" s="81"/>
      <c r="M118" s="17"/>
      <c r="N118" s="76"/>
      <c r="O118" s="65"/>
      <c r="P118" s="73"/>
    </row>
    <row r="119" s="1" customFormat="1" ht="31.9" customHeight="1" spans="1:16">
      <c r="A119" s="22"/>
      <c r="B119" s="31"/>
      <c r="C119" s="41"/>
      <c r="D119" s="32" t="s">
        <v>57</v>
      </c>
      <c r="E119" s="42"/>
      <c r="F119" s="90"/>
      <c r="G119" s="35">
        <v>68.29</v>
      </c>
      <c r="H119" s="23"/>
      <c r="I119" s="23"/>
      <c r="J119" s="23"/>
      <c r="K119" s="23"/>
      <c r="L119" s="23"/>
      <c r="M119" s="21"/>
      <c r="N119" s="77"/>
      <c r="O119" s="69"/>
      <c r="P119" s="75"/>
    </row>
    <row r="120" ht="31.9" customHeight="1" spans="1:16">
      <c r="A120" s="18">
        <v>55</v>
      </c>
      <c r="B120" s="25"/>
      <c r="C120" s="37"/>
      <c r="D120" s="26" t="s">
        <v>163</v>
      </c>
      <c r="E120" s="38"/>
      <c r="F120" s="46"/>
      <c r="G120" s="29">
        <v>68.29</v>
      </c>
      <c r="H120" s="19"/>
      <c r="I120" s="19"/>
      <c r="J120" s="19"/>
      <c r="K120" s="81"/>
      <c r="L120" s="81"/>
      <c r="M120" s="17"/>
      <c r="N120" s="76"/>
      <c r="O120" s="65"/>
      <c r="P120" s="73"/>
    </row>
    <row r="121" s="1" customFormat="1" ht="31.9" customHeight="1" spans="1:16">
      <c r="A121" s="22"/>
      <c r="B121" s="31"/>
      <c r="C121" s="41"/>
      <c r="D121" s="32" t="s">
        <v>58</v>
      </c>
      <c r="E121" s="42"/>
      <c r="F121" s="91"/>
      <c r="G121" s="35">
        <v>22.34</v>
      </c>
      <c r="H121" s="23"/>
      <c r="I121" s="23"/>
      <c r="J121" s="23"/>
      <c r="K121" s="23"/>
      <c r="L121" s="23"/>
      <c r="M121" s="21"/>
      <c r="N121" s="77"/>
      <c r="O121" s="69"/>
      <c r="P121" s="75"/>
    </row>
    <row r="122" ht="31.9" customHeight="1" spans="1:16">
      <c r="A122" s="18">
        <v>83</v>
      </c>
      <c r="B122" s="49"/>
      <c r="C122" s="49"/>
      <c r="D122" s="26" t="s">
        <v>164</v>
      </c>
      <c r="E122" s="49"/>
      <c r="F122" s="49"/>
      <c r="G122" s="29">
        <v>22.34</v>
      </c>
      <c r="H122" s="49"/>
      <c r="I122" s="49"/>
      <c r="J122" s="49"/>
      <c r="K122" s="49"/>
      <c r="L122" s="49"/>
      <c r="M122" s="49"/>
      <c r="N122" s="78"/>
      <c r="O122" s="65"/>
      <c r="P122" s="73"/>
    </row>
    <row r="123" ht="31.9" customHeight="1" spans="1:13">
      <c r="A123" s="7"/>
      <c r="B123" s="7"/>
      <c r="C123" s="7"/>
      <c r="E123" s="7"/>
      <c r="F123" s="7"/>
      <c r="G123" s="7">
        <f>SUM(G5:G98)</f>
        <v>2757.24</v>
      </c>
      <c r="H123" s="7"/>
      <c r="I123" s="7"/>
      <c r="J123" s="7"/>
      <c r="K123" s="7"/>
      <c r="L123" s="7"/>
      <c r="M123" s="7"/>
    </row>
    <row r="124" ht="31.9" customHeight="1" spans="1:13">
      <c r="A124" s="7"/>
      <c r="B124" s="7"/>
      <c r="C124" s="7"/>
      <c r="E124" s="7"/>
      <c r="F124" s="7"/>
      <c r="G124" s="7"/>
      <c r="H124" s="7"/>
      <c r="I124" s="7"/>
      <c r="J124" s="7"/>
      <c r="K124" s="7"/>
      <c r="L124" s="7"/>
      <c r="M124" s="7"/>
    </row>
    <row r="125" ht="31.9" customHeight="1" spans="1:13">
      <c r="A125" s="7"/>
      <c r="B125" s="7"/>
      <c r="C125" s="7"/>
      <c r="E125" s="7"/>
      <c r="F125" s="7"/>
      <c r="G125" s="7"/>
      <c r="H125" s="7"/>
      <c r="I125" s="7"/>
      <c r="J125" s="7"/>
      <c r="K125" s="7"/>
      <c r="L125" s="7"/>
      <c r="M125" s="7"/>
    </row>
    <row r="126" ht="31.9" customHeight="1" spans="1:13">
      <c r="A126" s="7"/>
      <c r="B126" s="7"/>
      <c r="C126" s="7"/>
      <c r="E126" s="7"/>
      <c r="F126" s="7"/>
      <c r="G126" s="7"/>
      <c r="H126" s="7"/>
      <c r="I126" s="7"/>
      <c r="J126" s="7"/>
      <c r="K126" s="7"/>
      <c r="L126" s="7"/>
      <c r="M126" s="7"/>
    </row>
    <row r="127" ht="31.9" customHeight="1" spans="1:13">
      <c r="A127" s="7"/>
      <c r="B127" s="7"/>
      <c r="C127" s="7"/>
      <c r="E127" s="7"/>
      <c r="F127" s="7"/>
      <c r="G127" s="7"/>
      <c r="H127" s="7"/>
      <c r="I127" s="7"/>
      <c r="J127" s="7"/>
      <c r="K127" s="7"/>
      <c r="L127" s="7"/>
      <c r="M127" s="7"/>
    </row>
    <row r="128" ht="31.9" customHeight="1" spans="1:13">
      <c r="A128" s="7"/>
      <c r="B128" s="7"/>
      <c r="C128" s="7"/>
      <c r="E128" s="7"/>
      <c r="F128" s="7"/>
      <c r="G128" s="7"/>
      <c r="H128" s="7"/>
      <c r="I128" s="7"/>
      <c r="J128" s="7"/>
      <c r="K128" s="7"/>
      <c r="L128" s="7"/>
      <c r="M128" s="7"/>
    </row>
    <row r="129" ht="31.9" customHeight="1" spans="1:13">
      <c r="A129" s="7"/>
      <c r="B129" s="7"/>
      <c r="C129" s="7"/>
      <c r="E129" s="7"/>
      <c r="F129" s="7"/>
      <c r="G129" s="7"/>
      <c r="H129" s="7"/>
      <c r="I129" s="7"/>
      <c r="J129" s="7"/>
      <c r="K129" s="7"/>
      <c r="L129" s="7"/>
      <c r="M129" s="7"/>
    </row>
    <row r="130" ht="31.9" customHeight="1" spans="1:13">
      <c r="A130" s="7"/>
      <c r="B130" s="7"/>
      <c r="C130" s="7"/>
      <c r="E130" s="7"/>
      <c r="F130" s="7"/>
      <c r="G130" s="7"/>
      <c r="H130" s="7"/>
      <c r="I130" s="7"/>
      <c r="J130" s="7"/>
      <c r="K130" s="7"/>
      <c r="L130" s="7"/>
      <c r="M130" s="7"/>
    </row>
    <row r="131" ht="31.9" customHeight="1" spans="1:13">
      <c r="A131" s="7"/>
      <c r="B131" s="7"/>
      <c r="C131" s="7"/>
      <c r="E131" s="7"/>
      <c r="F131" s="7"/>
      <c r="G131" s="7"/>
      <c r="H131" s="7"/>
      <c r="I131" s="7"/>
      <c r="J131" s="7"/>
      <c r="K131" s="7"/>
      <c r="L131" s="7"/>
      <c r="M131" s="7"/>
    </row>
    <row r="132" ht="31.9" customHeight="1" spans="1:13">
      <c r="A132" s="7"/>
      <c r="B132" s="7"/>
      <c r="C132" s="7"/>
      <c r="E132" s="7"/>
      <c r="F132" s="7"/>
      <c r="G132" s="7"/>
      <c r="H132" s="7"/>
      <c r="I132" s="7"/>
      <c r="J132" s="7"/>
      <c r="K132" s="7"/>
      <c r="L132" s="7"/>
      <c r="M132" s="7"/>
    </row>
    <row r="133" ht="31.9" customHeight="1" spans="1:13">
      <c r="A133" s="7"/>
      <c r="B133" s="7"/>
      <c r="C133" s="7"/>
      <c r="E133" s="7"/>
      <c r="F133" s="7"/>
      <c r="G133" s="7"/>
      <c r="H133" s="7"/>
      <c r="I133" s="7"/>
      <c r="J133" s="7"/>
      <c r="K133" s="7"/>
      <c r="L133" s="7"/>
      <c r="M133" s="7"/>
    </row>
    <row r="134" ht="31.9" customHeight="1" spans="1:13">
      <c r="A134" s="7"/>
      <c r="B134" s="7"/>
      <c r="C134" s="7"/>
      <c r="E134" s="7"/>
      <c r="F134" s="7"/>
      <c r="G134" s="7"/>
      <c r="H134" s="7"/>
      <c r="I134" s="7"/>
      <c r="J134" s="7"/>
      <c r="K134" s="7"/>
      <c r="L134" s="7"/>
      <c r="M134" s="7"/>
    </row>
    <row r="135" ht="31.9" customHeight="1" spans="1:13">
      <c r="A135" s="7"/>
      <c r="B135" s="7"/>
      <c r="C135" s="7"/>
      <c r="E135" s="7"/>
      <c r="F135" s="7"/>
      <c r="G135" s="7"/>
      <c r="H135" s="7"/>
      <c r="I135" s="7"/>
      <c r="J135" s="7"/>
      <c r="K135" s="7"/>
      <c r="L135" s="7"/>
      <c r="M135" s="7"/>
    </row>
    <row r="136" ht="31.9" customHeight="1" spans="1:13">
      <c r="A136" s="7"/>
      <c r="B136" s="7"/>
      <c r="C136" s="7"/>
      <c r="E136" s="7"/>
      <c r="F136" s="7"/>
      <c r="G136" s="7"/>
      <c r="H136" s="7"/>
      <c r="I136" s="7"/>
      <c r="J136" s="7"/>
      <c r="K136" s="7"/>
      <c r="L136" s="7"/>
      <c r="M136" s="7"/>
    </row>
    <row r="137" ht="31.9" customHeight="1" spans="1:13">
      <c r="A137" s="7"/>
      <c r="B137" s="7"/>
      <c r="C137" s="7"/>
      <c r="E137" s="7"/>
      <c r="F137" s="7"/>
      <c r="G137" s="7"/>
      <c r="H137" s="7"/>
      <c r="I137" s="7"/>
      <c r="J137" s="7"/>
      <c r="K137" s="7"/>
      <c r="L137" s="7"/>
      <c r="M137" s="7"/>
    </row>
    <row r="138" s="4" customFormat="1" ht="31.9" customHeight="1" spans="1:1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100"/>
      <c r="O138" s="101"/>
    </row>
    <row r="139" ht="31.9" customHeight="1" spans="1:13">
      <c r="A139" s="7"/>
      <c r="B139" s="7"/>
      <c r="C139" s="7"/>
      <c r="E139" s="7"/>
      <c r="F139" s="7"/>
      <c r="G139" s="7"/>
      <c r="H139" s="7"/>
      <c r="I139" s="7"/>
      <c r="J139" s="7"/>
      <c r="K139" s="7"/>
      <c r="L139" s="7"/>
      <c r="M139" s="7"/>
    </row>
    <row r="140" ht="31.9" customHeight="1" spans="1:13">
      <c r="A140" s="7"/>
      <c r="B140" s="7"/>
      <c r="C140" s="7"/>
      <c r="E140" s="7"/>
      <c r="F140" s="7"/>
      <c r="G140" s="7"/>
      <c r="H140" s="7"/>
      <c r="I140" s="7"/>
      <c r="J140" s="7"/>
      <c r="K140" s="7"/>
      <c r="L140" s="7"/>
      <c r="M140" s="7"/>
    </row>
    <row r="141" ht="31.9" customHeight="1" spans="1:13">
      <c r="A141" s="7"/>
      <c r="B141" s="7"/>
      <c r="C141" s="7"/>
      <c r="E141" s="7"/>
      <c r="F141" s="7"/>
      <c r="G141" s="7"/>
      <c r="H141" s="7"/>
      <c r="I141" s="7"/>
      <c r="J141" s="7"/>
      <c r="K141" s="7"/>
      <c r="L141" s="7"/>
      <c r="M141" s="7"/>
    </row>
    <row r="142" ht="31.9" customHeight="1" spans="1:13">
      <c r="A142" s="7"/>
      <c r="B142" s="7"/>
      <c r="C142" s="7"/>
      <c r="E142" s="7"/>
      <c r="F142" s="7"/>
      <c r="G142" s="7"/>
      <c r="H142" s="7"/>
      <c r="I142" s="7"/>
      <c r="J142" s="7"/>
      <c r="K142" s="7"/>
      <c r="L142" s="7"/>
      <c r="M142" s="7"/>
    </row>
    <row r="143" ht="31.9" customHeight="1" spans="1:13">
      <c r="A143" s="7"/>
      <c r="B143" s="7"/>
      <c r="C143" s="7"/>
      <c r="E143" s="7"/>
      <c r="F143" s="7"/>
      <c r="G143" s="7"/>
      <c r="H143" s="7"/>
      <c r="I143" s="7"/>
      <c r="J143" s="7"/>
      <c r="K143" s="7"/>
      <c r="L143" s="7"/>
      <c r="M143" s="7"/>
    </row>
    <row r="144" ht="31.9" customHeight="1" spans="1:13">
      <c r="A144" s="7"/>
      <c r="B144" s="7"/>
      <c r="C144" s="7"/>
      <c r="E144" s="7"/>
      <c r="F144" s="7"/>
      <c r="G144" s="7"/>
      <c r="H144" s="7"/>
      <c r="I144" s="7"/>
      <c r="J144" s="7"/>
      <c r="K144" s="7"/>
      <c r="L144" s="7"/>
      <c r="M144" s="7"/>
    </row>
    <row r="145" ht="31.9" customHeight="1" spans="1:13">
      <c r="A145" s="7"/>
      <c r="B145" s="7"/>
      <c r="C145" s="7"/>
      <c r="E145" s="7"/>
      <c r="F145" s="7"/>
      <c r="G145" s="7"/>
      <c r="H145" s="7"/>
      <c r="I145" s="7"/>
      <c r="J145" s="7"/>
      <c r="K145" s="7"/>
      <c r="L145" s="7"/>
      <c r="M145" s="7"/>
    </row>
    <row r="146" ht="31.9" customHeight="1" spans="1:13">
      <c r="A146" s="7"/>
      <c r="B146" s="7"/>
      <c r="C146" s="7"/>
      <c r="E146" s="7"/>
      <c r="F146" s="7"/>
      <c r="G146" s="7"/>
      <c r="H146" s="7"/>
      <c r="I146" s="7"/>
      <c r="J146" s="7"/>
      <c r="K146" s="7"/>
      <c r="L146" s="7"/>
      <c r="M146" s="7"/>
    </row>
    <row r="147" ht="31.9" customHeight="1" spans="1:13">
      <c r="A147" s="7"/>
      <c r="B147" s="7"/>
      <c r="C147" s="7"/>
      <c r="E147" s="7"/>
      <c r="F147" s="7"/>
      <c r="G147" s="7"/>
      <c r="H147" s="7"/>
      <c r="I147" s="7"/>
      <c r="J147" s="7"/>
      <c r="K147" s="7"/>
      <c r="L147" s="7"/>
      <c r="M147" s="7"/>
    </row>
    <row r="148" ht="31.9" customHeight="1" spans="1:13">
      <c r="A148" s="7"/>
      <c r="B148" s="7"/>
      <c r="C148" s="7"/>
      <c r="E148" s="7"/>
      <c r="F148" s="7"/>
      <c r="G148" s="7"/>
      <c r="H148" s="7"/>
      <c r="I148" s="7"/>
      <c r="J148" s="7"/>
      <c r="K148" s="7"/>
      <c r="L148" s="7"/>
      <c r="M148" s="7"/>
    </row>
    <row r="149" ht="31.9" customHeight="1" spans="1:13">
      <c r="A149" s="7"/>
      <c r="B149" s="7"/>
      <c r="C149" s="7"/>
      <c r="E149" s="7"/>
      <c r="F149" s="7"/>
      <c r="G149" s="7"/>
      <c r="H149" s="7"/>
      <c r="I149" s="7"/>
      <c r="J149" s="7"/>
      <c r="K149" s="7"/>
      <c r="L149" s="7"/>
      <c r="M149" s="7"/>
    </row>
    <row r="150" s="2" customFormat="1" ht="31.9" customHeight="1" spans="1:1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102"/>
      <c r="O150" s="103"/>
    </row>
    <row r="151" s="2" customFormat="1" ht="31.9" customHeight="1" spans="1:1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102"/>
      <c r="O151" s="103"/>
    </row>
    <row r="152" spans="1:13">
      <c r="A152" s="7"/>
      <c r="B152" s="7"/>
      <c r="C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E241" s="7"/>
      <c r="F241" s="7"/>
      <c r="G241" s="7"/>
      <c r="H241" s="7"/>
      <c r="I241" s="7"/>
      <c r="J241" s="7"/>
      <c r="K241" s="7"/>
      <c r="L241" s="7"/>
      <c r="M241" s="7"/>
    </row>
  </sheetData>
  <sheetProtection sheet="1" selectLockedCells="1" selectUnlockedCells="1" objects="1"/>
  <mergeCells count="13">
    <mergeCell ref="A1:M1"/>
    <mergeCell ref="G2:J2"/>
    <mergeCell ref="K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</mergeCells>
  <pageMargins left="0.313888888888889" right="0.313888888888889" top="0.94375" bottom="0.9437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草稿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2017-05-31T02:24:00Z</dcterms:created>
  <cp:lastPrinted>2018-01-15T00:58:00Z</cp:lastPrinted>
  <dcterms:modified xsi:type="dcterms:W3CDTF">2018-01-16T01:49:49Z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