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 (2)" sheetId="2" r:id="rId1"/>
  </sheets>
  <definedNames>
    <definedName name="_xlnm._FilterDatabase" localSheetId="0" hidden="1">'1 (2)'!$A$1:$L$67</definedName>
    <definedName name="_xlnm.Print_Titles" localSheetId="0">'1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<sst xmlns="http://schemas.openxmlformats.org/spreadsheetml/2006/main" count="351" uniqueCount="183">
  <si>
    <t>耒阳市2026年公开招聘事业单位工作人员综合成绩一览表</t>
  </si>
  <si>
    <t>序号</t>
  </si>
  <si>
    <t>准考证号</t>
  </si>
  <si>
    <t>姓名</t>
  </si>
  <si>
    <t>性别</t>
  </si>
  <si>
    <t>报考单位</t>
  </si>
  <si>
    <t>报考职位</t>
  </si>
  <si>
    <t>笔试成绩</t>
  </si>
  <si>
    <t>笔试折合成绩</t>
  </si>
  <si>
    <t>面试成绩</t>
  </si>
  <si>
    <t>面试折合成绩</t>
  </si>
  <si>
    <t>综合成绩</t>
  </si>
  <si>
    <t>备注</t>
  </si>
  <si>
    <t>SYDW20262893</t>
  </si>
  <si>
    <t>段家吾</t>
  </si>
  <si>
    <t>男</t>
  </si>
  <si>
    <t>耒阳市反腐倡廉教育基地服务中心</t>
  </si>
  <si>
    <t>计算机</t>
  </si>
  <si>
    <t>SYDW20262928</t>
  </si>
  <si>
    <t>陈雪婷</t>
  </si>
  <si>
    <t>女</t>
  </si>
  <si>
    <t>SYDW20263376</t>
  </si>
  <si>
    <t>资宁</t>
  </si>
  <si>
    <t>耒阳市老干部服务中心</t>
  </si>
  <si>
    <t>会计</t>
  </si>
  <si>
    <t>面试缺考</t>
  </si>
  <si>
    <t>SYDW20263398</t>
  </si>
  <si>
    <t>唐青利</t>
  </si>
  <si>
    <t>SYDW20262719</t>
  </si>
  <si>
    <t>龙雨祯</t>
  </si>
  <si>
    <t>耒阳市融媒体中心</t>
  </si>
  <si>
    <t>视频编辑</t>
  </si>
  <si>
    <t>SYDW20262749</t>
  </si>
  <si>
    <t>李姝</t>
  </si>
  <si>
    <t>SYDW20263503</t>
  </si>
  <si>
    <t>蔡可意</t>
  </si>
  <si>
    <t>播音主持</t>
  </si>
  <si>
    <t>SYDW20263501</t>
  </si>
  <si>
    <t>洪心仪</t>
  </si>
  <si>
    <t>SYDW20262547</t>
  </si>
  <si>
    <t>贺捷捷</t>
  </si>
  <si>
    <t>记者</t>
  </si>
  <si>
    <t>SYDW20262650</t>
  </si>
  <si>
    <t>罗语欢</t>
  </si>
  <si>
    <t>SYDW20263428</t>
  </si>
  <si>
    <t>刘红波</t>
  </si>
  <si>
    <t>耒阳市国有企业资产服务中心</t>
  </si>
  <si>
    <t>SYDW20263414</t>
  </si>
  <si>
    <t>刘婷</t>
  </si>
  <si>
    <t>SYDW20263497</t>
  </si>
  <si>
    <t>李莹</t>
  </si>
  <si>
    <t>耒阳市财政预算编制服务中心</t>
  </si>
  <si>
    <t>SYDW20263483</t>
  </si>
  <si>
    <t>朱俊豪</t>
  </si>
  <si>
    <t>SYDW20263495</t>
  </si>
  <si>
    <t>邓航宇</t>
  </si>
  <si>
    <t>SYDW20263440</t>
  </si>
  <si>
    <t>张可怡</t>
  </si>
  <si>
    <t>耒阳市财政信息网络中心</t>
  </si>
  <si>
    <t>SYDW20263438</t>
  </si>
  <si>
    <t>罗雪嫣</t>
  </si>
  <si>
    <t>SYDW20263086</t>
  </si>
  <si>
    <t>黄奕融</t>
  </si>
  <si>
    <t>耒阳市财政投资评审服务中心</t>
  </si>
  <si>
    <t>SYDW20263070</t>
  </si>
  <si>
    <t>肖杰文</t>
  </si>
  <si>
    <t>SYDW20263036</t>
  </si>
  <si>
    <t>滕婉婧</t>
  </si>
  <si>
    <t>SYDW20263075</t>
  </si>
  <si>
    <t>孙静</t>
  </si>
  <si>
    <t>SYDW20263146</t>
  </si>
  <si>
    <t>郑俊烽</t>
  </si>
  <si>
    <t>耒阳市就业服务中心</t>
  </si>
  <si>
    <t>人力资源</t>
  </si>
  <si>
    <t>SYDW20263108</t>
  </si>
  <si>
    <t>屈子恒</t>
  </si>
  <si>
    <t>SYDW20261632</t>
  </si>
  <si>
    <t>刘鹏</t>
  </si>
  <si>
    <t>耒阳市园林绿化事务中心</t>
  </si>
  <si>
    <t>财务技术</t>
  </si>
  <si>
    <t>SYDW20261628</t>
  </si>
  <si>
    <t>向雨悦</t>
  </si>
  <si>
    <t>SYDW20261488</t>
  </si>
  <si>
    <t>罗帅</t>
  </si>
  <si>
    <t>植保技术</t>
  </si>
  <si>
    <t>SYDW20261501</t>
  </si>
  <si>
    <t>袁艺</t>
  </si>
  <si>
    <t>SYDW20261569</t>
  </si>
  <si>
    <t>卢宇腾</t>
  </si>
  <si>
    <t>SYDW20261543</t>
  </si>
  <si>
    <t>刘晓晴</t>
  </si>
  <si>
    <t>SYDW20263308</t>
  </si>
  <si>
    <t>蒋凯昕</t>
  </si>
  <si>
    <t>耒阳市固体废弃物处置事务中心</t>
  </si>
  <si>
    <t>固废技术</t>
  </si>
  <si>
    <t>SYDW20263300</t>
  </si>
  <si>
    <t>李健豪</t>
  </si>
  <si>
    <t>SYDW20263190</t>
  </si>
  <si>
    <t>陈源</t>
  </si>
  <si>
    <t>耒阳市社会福利中心</t>
  </si>
  <si>
    <t>SYDW20263187</t>
  </si>
  <si>
    <t>李欣怡</t>
  </si>
  <si>
    <t>SYDW20261654</t>
  </si>
  <si>
    <t>刘姝言</t>
  </si>
  <si>
    <t>耒阳市老年人服务中心</t>
  </si>
  <si>
    <t>SYDW20261670</t>
  </si>
  <si>
    <t>周奇明</t>
  </si>
  <si>
    <t>SYDW20262188</t>
  </si>
  <si>
    <t>雷菲</t>
  </si>
  <si>
    <t>耒阳市谢维俊烈士故居管理处</t>
  </si>
  <si>
    <t>宣教员</t>
  </si>
  <si>
    <t>SYDW20262001</t>
  </si>
  <si>
    <t>曾洋</t>
  </si>
  <si>
    <t>SYDW20263457</t>
  </si>
  <si>
    <t>贺萌</t>
  </si>
  <si>
    <t>耒阳市交通建设质量安全监督站</t>
  </si>
  <si>
    <t>工程技术</t>
  </si>
  <si>
    <t>SYDW20263472</t>
  </si>
  <si>
    <t>李孝焱</t>
  </si>
  <si>
    <t>SYDW20263285</t>
  </si>
  <si>
    <t>张哲豪</t>
  </si>
  <si>
    <t>耒阳市农机事务中心</t>
  </si>
  <si>
    <t>农机专技</t>
  </si>
  <si>
    <t>SYDW20263244</t>
  </si>
  <si>
    <t>陈禹名</t>
  </si>
  <si>
    <t>SYDW20263281</t>
  </si>
  <si>
    <t>阮婷</t>
  </si>
  <si>
    <t>SYDW20263246</t>
  </si>
  <si>
    <t>龚喜忠</t>
  </si>
  <si>
    <t>SYDW20263372</t>
  </si>
  <si>
    <t>赵辰</t>
  </si>
  <si>
    <t>SYDW20263366</t>
  </si>
  <si>
    <t>刘齐山</t>
  </si>
  <si>
    <t>SYDW20261399</t>
  </si>
  <si>
    <t>罗孝意</t>
  </si>
  <si>
    <t>耒阳市太平圩乡农业综合服务中心</t>
  </si>
  <si>
    <t>SYDW20261370</t>
  </si>
  <si>
    <t>曹鑫</t>
  </si>
  <si>
    <t>SYDW20261405</t>
  </si>
  <si>
    <t>杨云</t>
  </si>
  <si>
    <t>SYDW20261417</t>
  </si>
  <si>
    <t>肖维</t>
  </si>
  <si>
    <t>SYDW20261483</t>
  </si>
  <si>
    <t>李中玉</t>
  </si>
  <si>
    <t>耒阳市太平圩乡社会事业综合服务中心</t>
  </si>
  <si>
    <t>农林技术</t>
  </si>
  <si>
    <t>SYDW20261486</t>
  </si>
  <si>
    <t>孙国峰</t>
  </si>
  <si>
    <t>SYDW20261328</t>
  </si>
  <si>
    <t>资耀华</t>
  </si>
  <si>
    <t>耒阳市马水镇农业综合服务中心</t>
  </si>
  <si>
    <t>SYDW20261345</t>
  </si>
  <si>
    <t>王仕亮</t>
  </si>
  <si>
    <t>SYDW20261340</t>
  </si>
  <si>
    <t>闫雨</t>
  </si>
  <si>
    <t>SYDW20261334</t>
  </si>
  <si>
    <t>边延欣</t>
  </si>
  <si>
    <t>SYDW20260821</t>
  </si>
  <si>
    <t>刘子嘉</t>
  </si>
  <si>
    <t>农业综合</t>
  </si>
  <si>
    <t>SYDW20260802</t>
  </si>
  <si>
    <t>刘宇轩</t>
  </si>
  <si>
    <t>SYDW20261436</t>
  </si>
  <si>
    <t>陈满</t>
  </si>
  <si>
    <t>耒阳市亮源乡社会事业综合服务中心</t>
  </si>
  <si>
    <t>水利技术</t>
  </si>
  <si>
    <t>SYDW20261449</t>
  </si>
  <si>
    <t>王子民</t>
  </si>
  <si>
    <t>SYDW20261468</t>
  </si>
  <si>
    <t>王元康</t>
  </si>
  <si>
    <t>耒阳市亮源乡农业综合服务中心</t>
  </si>
  <si>
    <t>SYDW20261467</t>
  </si>
  <si>
    <t>文志伟</t>
  </si>
  <si>
    <t>SYDW20261041</t>
  </si>
  <si>
    <t>唐绮青</t>
  </si>
  <si>
    <t>耒阳市亮源乡便民服务中心</t>
  </si>
  <si>
    <t>SYDW20261254</t>
  </si>
  <si>
    <t>罗钧</t>
  </si>
  <si>
    <t>SYDW20260135</t>
  </si>
  <si>
    <t>夏先美</t>
  </si>
  <si>
    <t>耒阳市永济镇便民服务中心</t>
  </si>
  <si>
    <t>SYDW20260133</t>
  </si>
  <si>
    <t>王必贤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</si>
</sst>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  <numFmt numFmtId="179" formatCode="0_ "/>
  </numFmts>
  <fonts count="26">
    <font>
      <sz val="11"/>
      <color theme="1"/>
      <name val="等线"/>
      <charset val="134"/>
      <scheme val="minor"/>
    </font>
    <font>
      <sz val="14"/>
      <color theme="1"/>
      <name val="华文仿宋"/>
      <charset val="134"/>
    </font>
    <font>
      <b/>
      <sz val="18"/>
      <color theme="1"/>
      <name val="华文仿宋"/>
      <charset val="134"/>
    </font>
    <font>
      <b/>
      <sz val="14"/>
      <color theme="1"/>
      <name val="华文仿宋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178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abSelected="1" zoomScale="130" zoomScaleNormal="130" workbookViewId="0">
      <selection activeCell="A1" sqref="A1:L1"/>
    </sheetView>
  </sheetViews>
  <sheetFormatPr defaultColWidth="9" defaultRowHeight="18.75"/>
  <cols>
    <col min="1" max="1" width="5.25" style="1" customWidth="1"/>
    <col min="2" max="2" width="17.5" style="1" customWidth="1"/>
    <col min="3" max="3" width="11.375" style="1" customWidth="1"/>
    <col min="4" max="4" width="6.125" style="1" customWidth="1"/>
    <col min="5" max="5" width="36.925" style="2" customWidth="1"/>
    <col min="6" max="6" width="10.625" style="2" customWidth="1"/>
    <col min="7" max="7" width="8.875" style="1" customWidth="1"/>
    <col min="8" max="8" width="9.7" style="3" customWidth="1"/>
    <col min="9" max="9" width="8.36666666666667" style="4" customWidth="1"/>
    <col min="10" max="10" width="10" style="3" customWidth="1"/>
    <col min="11" max="11" width="10.675" style="1" customWidth="1"/>
    <col min="12" max="12" width="6.25" style="1" customWidth="1"/>
  </cols>
  <sheetData>
    <row r="1" ht="42" customHeight="1" spans="1:12">
      <c r="A1" s="5" t="s">
        <v>0</v>
      </c>
      <c r="B1" s="5"/>
      <c r="C1" s="5"/>
      <c r="D1" s="5"/>
      <c r="E1" s="5"/>
      <c r="F1" s="5"/>
      <c r="G1" s="5"/>
      <c r="H1" s="6"/>
      <c r="I1" s="7"/>
      <c r="J1" s="6"/>
      <c r="K1" s="5"/>
      <c r="L1" s="5"/>
    </row>
    <row r="2" ht="49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2" t="s">
        <v>9</v>
      </c>
      <c r="J2" s="11" t="s">
        <v>10</v>
      </c>
      <c r="K2" s="10" t="s">
        <v>11</v>
      </c>
      <c r="L2" s="8" t="s">
        <v>12</v>
      </c>
    </row>
    <row r="3" ht="27.2" customHeight="1" spans="1:12">
      <c r="A3" s="13">
        <v>1</v>
      </c>
      <c r="B3" s="14" t="s">
        <v>13</v>
      </c>
      <c r="C3" s="14" t="s">
        <v>14</v>
      </c>
      <c r="D3" s="14" t="s">
        <v>15</v>
      </c>
      <c r="E3" s="15" t="s">
        <v>16</v>
      </c>
      <c r="F3" s="15" t="s">
        <v>17</v>
      </c>
      <c r="G3" s="15">
        <v>82.25</v>
      </c>
      <c r="H3" s="16">
        <f t="shared" ref="H3:H66" si="0">G3*0.6</f>
        <v>49.35</v>
      </c>
      <c r="I3" s="17">
        <v>82.08</v>
      </c>
      <c r="J3" s="16">
        <f>I3*0.4</f>
        <v>32.832</v>
      </c>
      <c r="K3" s="15">
        <f>J3+H3</f>
        <v>82.182</v>
      </c>
      <c r="L3" s="18"/>
    </row>
    <row r="4" ht="27.2" customHeight="1" spans="1:12">
      <c r="A4" s="13">
        <v>2</v>
      </c>
      <c r="B4" s="14" t="s">
        <v>18</v>
      </c>
      <c r="C4" s="14" t="s">
        <v>19</v>
      </c>
      <c r="D4" s="14" t="s">
        <v>20</v>
      </c>
      <c r="E4" s="15" t="s">
        <v>16</v>
      </c>
      <c r="F4" s="15" t="s">
        <v>17</v>
      </c>
      <c r="G4" s="15">
        <v>79.65</v>
      </c>
      <c r="H4" s="16">
        <f t="shared" si="0"/>
        <v>47.79</v>
      </c>
      <c r="I4" s="17">
        <v>82</v>
      </c>
      <c r="J4" s="16">
        <f>I4*0.4</f>
        <v>32.8</v>
      </c>
      <c r="K4" s="15">
        <f>J4+H4</f>
        <v>80.59</v>
      </c>
      <c r="L4" s="18"/>
    </row>
    <row r="5" ht="27.2" customHeight="1" spans="1:12">
      <c r="A5" s="13">
        <v>3</v>
      </c>
      <c r="B5" s="19" t="s">
        <v>21</v>
      </c>
      <c r="C5" s="19" t="s">
        <v>22</v>
      </c>
      <c r="D5" s="19" t="s">
        <v>20</v>
      </c>
      <c r="E5" s="15" t="s">
        <v>23</v>
      </c>
      <c r="F5" s="15" t="s">
        <v>24</v>
      </c>
      <c r="G5" s="15">
        <v>81.15</v>
      </c>
      <c r="H5" s="16">
        <f t="shared" si="0"/>
        <v>48.69</v>
      </c>
      <c r="I5" s="17"/>
      <c r="J5" s="16"/>
      <c r="K5" s="15" t="s">
        <v>25</v>
      </c>
      <c r="L5" s="18"/>
    </row>
    <row r="6" ht="27.2" customHeight="1" spans="1:12">
      <c r="A6" s="13">
        <v>4</v>
      </c>
      <c r="B6" s="19" t="s">
        <v>26</v>
      </c>
      <c r="C6" s="19" t="s">
        <v>27</v>
      </c>
      <c r="D6" s="19" t="s">
        <v>20</v>
      </c>
      <c r="E6" s="15" t="s">
        <v>23</v>
      </c>
      <c r="F6" s="15" t="s">
        <v>24</v>
      </c>
      <c r="G6" s="15">
        <v>78.75</v>
      </c>
      <c r="H6" s="16">
        <f t="shared" si="0"/>
        <v>47.25</v>
      </c>
      <c r="I6" s="17">
        <v>81.48</v>
      </c>
      <c r="J6" s="16">
        <f t="shared" ref="J6:J11" si="1">I6*0.4</f>
        <v>32.592</v>
      </c>
      <c r="K6" s="15">
        <f t="shared" ref="K6:K11" si="2">J6+H6</f>
        <v>79.842</v>
      </c>
      <c r="L6" s="18"/>
    </row>
    <row r="7" ht="27.2" customHeight="1" spans="1:12">
      <c r="A7" s="13">
        <v>5</v>
      </c>
      <c r="B7" s="19" t="s">
        <v>28</v>
      </c>
      <c r="C7" s="19" t="s">
        <v>29</v>
      </c>
      <c r="D7" s="19" t="s">
        <v>20</v>
      </c>
      <c r="E7" s="15" t="s">
        <v>30</v>
      </c>
      <c r="F7" s="15" t="s">
        <v>31</v>
      </c>
      <c r="G7" s="15">
        <v>82.65</v>
      </c>
      <c r="H7" s="16">
        <f t="shared" si="0"/>
        <v>49.59</v>
      </c>
      <c r="I7" s="17">
        <v>83.68</v>
      </c>
      <c r="J7" s="16">
        <f t="shared" si="1"/>
        <v>33.472</v>
      </c>
      <c r="K7" s="15">
        <f t="shared" si="2"/>
        <v>83.062</v>
      </c>
      <c r="L7" s="18"/>
    </row>
    <row r="8" ht="27.2" customHeight="1" spans="1:12">
      <c r="A8" s="13">
        <v>6</v>
      </c>
      <c r="B8" s="19" t="s">
        <v>32</v>
      </c>
      <c r="C8" s="19" t="s">
        <v>33</v>
      </c>
      <c r="D8" s="19" t="s">
        <v>20</v>
      </c>
      <c r="E8" s="15" t="s">
        <v>30</v>
      </c>
      <c r="F8" s="15" t="s">
        <v>31</v>
      </c>
      <c r="G8" s="15">
        <v>82.35</v>
      </c>
      <c r="H8" s="16">
        <f t="shared" si="0"/>
        <v>49.41</v>
      </c>
      <c r="I8" s="17">
        <v>82.2</v>
      </c>
      <c r="J8" s="16">
        <f t="shared" si="1"/>
        <v>32.88</v>
      </c>
      <c r="K8" s="15">
        <f t="shared" si="2"/>
        <v>82.29</v>
      </c>
      <c r="L8" s="18"/>
    </row>
    <row r="9" ht="27.2" customHeight="1" spans="1:12">
      <c r="A9" s="13">
        <v>7</v>
      </c>
      <c r="B9" s="19" t="s">
        <v>34</v>
      </c>
      <c r="C9" s="19" t="s">
        <v>35</v>
      </c>
      <c r="D9" s="19" t="s">
        <v>20</v>
      </c>
      <c r="E9" s="15" t="s">
        <v>30</v>
      </c>
      <c r="F9" s="15" t="s">
        <v>36</v>
      </c>
      <c r="G9" s="15">
        <v>72.35</v>
      </c>
      <c r="H9" s="16">
        <f t="shared" si="0"/>
        <v>43.41</v>
      </c>
      <c r="I9" s="17">
        <v>80.44</v>
      </c>
      <c r="J9" s="16">
        <f t="shared" si="1"/>
        <v>32.176</v>
      </c>
      <c r="K9" s="15">
        <f t="shared" si="2"/>
        <v>75.586</v>
      </c>
      <c r="L9" s="18"/>
    </row>
    <row r="10" ht="27.2" customHeight="1" spans="1:12">
      <c r="A10" s="13">
        <v>8</v>
      </c>
      <c r="B10" s="19" t="s">
        <v>37</v>
      </c>
      <c r="C10" s="19" t="s">
        <v>38</v>
      </c>
      <c r="D10" s="19" t="s">
        <v>20</v>
      </c>
      <c r="E10" s="20" t="s">
        <v>30</v>
      </c>
      <c r="F10" s="15" t="s">
        <v>36</v>
      </c>
      <c r="G10" s="15">
        <v>71.55</v>
      </c>
      <c r="H10" s="16">
        <f t="shared" si="0"/>
        <v>42.93</v>
      </c>
      <c r="I10" s="17">
        <v>82.94</v>
      </c>
      <c r="J10" s="16">
        <f t="shared" si="1"/>
        <v>33.176</v>
      </c>
      <c r="K10" s="15">
        <f t="shared" si="2"/>
        <v>76.106</v>
      </c>
      <c r="L10" s="18"/>
    </row>
    <row r="11" ht="27.2" customHeight="1" spans="1:12">
      <c r="A11" s="13">
        <v>9</v>
      </c>
      <c r="B11" s="19" t="s">
        <v>39</v>
      </c>
      <c r="C11" s="19" t="s">
        <v>40</v>
      </c>
      <c r="D11" s="19" t="s">
        <v>20</v>
      </c>
      <c r="E11" s="20" t="s">
        <v>30</v>
      </c>
      <c r="F11" s="15" t="s">
        <v>41</v>
      </c>
      <c r="G11" s="15">
        <v>88</v>
      </c>
      <c r="H11" s="16">
        <f t="shared" si="0"/>
        <v>52.8</v>
      </c>
      <c r="I11" s="17">
        <v>79.98</v>
      </c>
      <c r="J11" s="16">
        <f t="shared" si="1"/>
        <v>31.992</v>
      </c>
      <c r="K11" s="15">
        <f t="shared" si="2"/>
        <v>84.792</v>
      </c>
      <c r="L11" s="18"/>
    </row>
    <row r="12" ht="27.2" customHeight="1" spans="1:12">
      <c r="A12" s="13">
        <v>10</v>
      </c>
      <c r="B12" s="19" t="s">
        <v>42</v>
      </c>
      <c r="C12" s="19" t="s">
        <v>43</v>
      </c>
      <c r="D12" s="19" t="s">
        <v>20</v>
      </c>
      <c r="E12" s="20" t="s">
        <v>30</v>
      </c>
      <c r="F12" s="15" t="s">
        <v>41</v>
      </c>
      <c r="G12" s="15">
        <v>79.85</v>
      </c>
      <c r="H12" s="16">
        <f t="shared" si="0"/>
        <v>47.91</v>
      </c>
      <c r="I12" s="17"/>
      <c r="J12" s="16"/>
      <c r="K12" s="15" t="s">
        <v>25</v>
      </c>
      <c r="L12" s="18"/>
    </row>
    <row r="13" ht="27.2" customHeight="1" spans="1:12">
      <c r="A13" s="13">
        <v>11</v>
      </c>
      <c r="B13" s="19" t="s">
        <v>44</v>
      </c>
      <c r="C13" s="19" t="s">
        <v>45</v>
      </c>
      <c r="D13" s="19" t="s">
        <v>15</v>
      </c>
      <c r="E13" s="20" t="s">
        <v>46</v>
      </c>
      <c r="F13" s="15" t="s">
        <v>24</v>
      </c>
      <c r="G13" s="15">
        <v>78.6</v>
      </c>
      <c r="H13" s="16">
        <f t="shared" si="0"/>
        <v>47.16</v>
      </c>
      <c r="I13" s="17"/>
      <c r="J13" s="16"/>
      <c r="K13" s="15" t="s">
        <v>25</v>
      </c>
      <c r="L13" s="18"/>
    </row>
    <row r="14" ht="27.2" customHeight="1" spans="1:12">
      <c r="A14" s="13">
        <v>12</v>
      </c>
      <c r="B14" s="19" t="s">
        <v>47</v>
      </c>
      <c r="C14" s="19" t="s">
        <v>48</v>
      </c>
      <c r="D14" s="19" t="s">
        <v>20</v>
      </c>
      <c r="E14" s="20" t="s">
        <v>46</v>
      </c>
      <c r="F14" s="15" t="s">
        <v>24</v>
      </c>
      <c r="G14" s="15">
        <v>74.35</v>
      </c>
      <c r="H14" s="16">
        <f t="shared" si="0"/>
        <v>44.61</v>
      </c>
      <c r="I14" s="17">
        <v>82.06</v>
      </c>
      <c r="J14" s="16">
        <f>I14*0.4</f>
        <v>32.824</v>
      </c>
      <c r="K14" s="15">
        <f>J14+H14</f>
        <v>77.434</v>
      </c>
      <c r="L14" s="18"/>
    </row>
    <row r="15" ht="27.2" customHeight="1" spans="1:12">
      <c r="A15" s="13">
        <v>13</v>
      </c>
      <c r="B15" s="19" t="s">
        <v>49</v>
      </c>
      <c r="C15" s="19" t="s">
        <v>50</v>
      </c>
      <c r="D15" s="19" t="s">
        <v>20</v>
      </c>
      <c r="E15" s="20" t="s">
        <v>51</v>
      </c>
      <c r="F15" s="15" t="s">
        <v>24</v>
      </c>
      <c r="G15" s="15">
        <v>79.95</v>
      </c>
      <c r="H15" s="16">
        <f t="shared" si="0"/>
        <v>47.97</v>
      </c>
      <c r="I15" s="17">
        <v>82.74</v>
      </c>
      <c r="J15" s="16">
        <f>I15*0.4</f>
        <v>33.096</v>
      </c>
      <c r="K15" s="15">
        <f>J15+H15</f>
        <v>81.066</v>
      </c>
      <c r="L15" s="18"/>
    </row>
    <row r="16" ht="27.2" customHeight="1" spans="1:12">
      <c r="A16" s="13">
        <v>14</v>
      </c>
      <c r="B16" s="19" t="s">
        <v>52</v>
      </c>
      <c r="C16" s="19" t="s">
        <v>53</v>
      </c>
      <c r="D16" s="19" t="s">
        <v>15</v>
      </c>
      <c r="E16" s="20" t="s">
        <v>51</v>
      </c>
      <c r="F16" s="15" t="s">
        <v>24</v>
      </c>
      <c r="G16" s="15">
        <v>79.55</v>
      </c>
      <c r="H16" s="16">
        <f t="shared" si="0"/>
        <v>47.73</v>
      </c>
      <c r="I16" s="17">
        <v>82.98</v>
      </c>
      <c r="J16" s="16">
        <f>I16*0.4</f>
        <v>33.192</v>
      </c>
      <c r="K16" s="15">
        <f>J16+H16</f>
        <v>80.922</v>
      </c>
      <c r="L16" s="18"/>
    </row>
    <row r="17" ht="27.2" customHeight="1" spans="1:12">
      <c r="A17" s="13">
        <v>15</v>
      </c>
      <c r="B17" s="19" t="s">
        <v>54</v>
      </c>
      <c r="C17" s="19" t="s">
        <v>55</v>
      </c>
      <c r="D17" s="19" t="s">
        <v>15</v>
      </c>
      <c r="E17" s="20" t="s">
        <v>51</v>
      </c>
      <c r="F17" s="15" t="s">
        <v>24</v>
      </c>
      <c r="G17" s="15">
        <v>79.55</v>
      </c>
      <c r="H17" s="16">
        <f t="shared" si="0"/>
        <v>47.73</v>
      </c>
      <c r="I17" s="17">
        <v>81.24</v>
      </c>
      <c r="J17" s="16">
        <f>I17*0.4</f>
        <v>32.496</v>
      </c>
      <c r="K17" s="15">
        <f>J17+H17</f>
        <v>80.226</v>
      </c>
      <c r="L17" s="18"/>
    </row>
    <row r="18" ht="27.2" customHeight="1" spans="1:12">
      <c r="A18" s="13">
        <v>16</v>
      </c>
      <c r="B18" s="19" t="s">
        <v>56</v>
      </c>
      <c r="C18" s="19" t="s">
        <v>57</v>
      </c>
      <c r="D18" s="19" t="s">
        <v>20</v>
      </c>
      <c r="E18" s="20" t="s">
        <v>58</v>
      </c>
      <c r="F18" s="15" t="s">
        <v>24</v>
      </c>
      <c r="G18" s="15">
        <v>81</v>
      </c>
      <c r="H18" s="16">
        <f t="shared" si="0"/>
        <v>48.6</v>
      </c>
      <c r="I18" s="17">
        <v>82.9</v>
      </c>
      <c r="J18" s="16">
        <f>I18*0.4</f>
        <v>33.16</v>
      </c>
      <c r="K18" s="15">
        <f>J18+H18</f>
        <v>81.76</v>
      </c>
      <c r="L18" s="18"/>
    </row>
    <row r="19" ht="27.2" customHeight="1" spans="1:12">
      <c r="A19" s="13">
        <v>17</v>
      </c>
      <c r="B19" s="19" t="s">
        <v>59</v>
      </c>
      <c r="C19" s="19" t="s">
        <v>60</v>
      </c>
      <c r="D19" s="19" t="s">
        <v>20</v>
      </c>
      <c r="E19" s="20" t="s">
        <v>58</v>
      </c>
      <c r="F19" s="15" t="s">
        <v>24</v>
      </c>
      <c r="G19" s="15">
        <v>79.1</v>
      </c>
      <c r="H19" s="16">
        <f t="shared" si="0"/>
        <v>47.46</v>
      </c>
      <c r="I19" s="17"/>
      <c r="J19" s="16"/>
      <c r="K19" s="15" t="s">
        <v>25</v>
      </c>
      <c r="L19" s="18"/>
    </row>
    <row r="20" ht="27.2" customHeight="1" spans="1:12">
      <c r="A20" s="13">
        <v>18</v>
      </c>
      <c r="B20" s="14" t="s">
        <v>61</v>
      </c>
      <c r="C20" s="14" t="s">
        <v>62</v>
      </c>
      <c r="D20" s="14" t="s">
        <v>15</v>
      </c>
      <c r="E20" s="15" t="s">
        <v>63</v>
      </c>
      <c r="F20" s="15" t="s">
        <v>24</v>
      </c>
      <c r="G20" s="15">
        <v>79.35</v>
      </c>
      <c r="H20" s="16">
        <f t="shared" si="0"/>
        <v>47.61</v>
      </c>
      <c r="I20" s="17">
        <v>82.38</v>
      </c>
      <c r="J20" s="16">
        <f>I20*0.4</f>
        <v>32.952</v>
      </c>
      <c r="K20" s="15">
        <f>J20+H20</f>
        <v>80.562</v>
      </c>
      <c r="L20" s="18"/>
    </row>
    <row r="21" ht="27.2" customHeight="1" spans="1:12">
      <c r="A21" s="13">
        <v>19</v>
      </c>
      <c r="B21" s="14" t="s">
        <v>64</v>
      </c>
      <c r="C21" s="14" t="s">
        <v>65</v>
      </c>
      <c r="D21" s="14" t="s">
        <v>15</v>
      </c>
      <c r="E21" s="15" t="s">
        <v>63</v>
      </c>
      <c r="F21" s="15" t="s">
        <v>24</v>
      </c>
      <c r="G21" s="15">
        <v>78.3</v>
      </c>
      <c r="H21" s="16">
        <f t="shared" si="0"/>
        <v>46.98</v>
      </c>
      <c r="I21" s="17">
        <v>80.28</v>
      </c>
      <c r="J21" s="16">
        <f>I21*0.4</f>
        <v>32.112</v>
      </c>
      <c r="K21" s="15">
        <f>J21+H21</f>
        <v>79.092</v>
      </c>
      <c r="L21" s="18"/>
    </row>
    <row r="22" ht="27.2" customHeight="1" spans="1:12">
      <c r="A22" s="13">
        <v>20</v>
      </c>
      <c r="B22" s="14" t="s">
        <v>66</v>
      </c>
      <c r="C22" s="14" t="s">
        <v>67</v>
      </c>
      <c r="D22" s="14" t="s">
        <v>20</v>
      </c>
      <c r="E22" s="15" t="s">
        <v>63</v>
      </c>
      <c r="F22" s="15" t="s">
        <v>24</v>
      </c>
      <c r="G22" s="15">
        <v>78</v>
      </c>
      <c r="H22" s="16">
        <f t="shared" si="0"/>
        <v>46.8</v>
      </c>
      <c r="I22" s="17">
        <v>79.98</v>
      </c>
      <c r="J22" s="16">
        <f>I22*0.4</f>
        <v>31.992</v>
      </c>
      <c r="K22" s="15">
        <f>J22+H22</f>
        <v>78.792</v>
      </c>
      <c r="L22" s="18"/>
    </row>
    <row r="23" ht="27.2" customHeight="1" spans="1:12">
      <c r="A23" s="13">
        <v>21</v>
      </c>
      <c r="B23" s="14" t="s">
        <v>68</v>
      </c>
      <c r="C23" s="14" t="s">
        <v>69</v>
      </c>
      <c r="D23" s="14" t="s">
        <v>20</v>
      </c>
      <c r="E23" s="15" t="s">
        <v>63</v>
      </c>
      <c r="F23" s="15" t="s">
        <v>24</v>
      </c>
      <c r="G23" s="15">
        <v>76.65</v>
      </c>
      <c r="H23" s="16">
        <f t="shared" si="0"/>
        <v>45.99</v>
      </c>
      <c r="I23" s="17"/>
      <c r="J23" s="16"/>
      <c r="K23" s="15" t="s">
        <v>25</v>
      </c>
      <c r="L23" s="18"/>
    </row>
    <row r="24" ht="27.2" customHeight="1" spans="1:12">
      <c r="A24" s="13">
        <v>22</v>
      </c>
      <c r="B24" s="14" t="s">
        <v>70</v>
      </c>
      <c r="C24" s="14" t="s">
        <v>71</v>
      </c>
      <c r="D24" s="14" t="s">
        <v>15</v>
      </c>
      <c r="E24" s="15" t="s">
        <v>72</v>
      </c>
      <c r="F24" s="15" t="s">
        <v>73</v>
      </c>
      <c r="G24" s="15">
        <v>81.7</v>
      </c>
      <c r="H24" s="16">
        <f t="shared" si="0"/>
        <v>49.02</v>
      </c>
      <c r="I24" s="17">
        <v>81.58</v>
      </c>
      <c r="J24" s="16">
        <f t="shared" ref="J24:J30" si="3">I24*0.4</f>
        <v>32.632</v>
      </c>
      <c r="K24" s="15">
        <f t="shared" ref="K24:K30" si="4">J24+H24</f>
        <v>81.652</v>
      </c>
      <c r="L24" s="18"/>
    </row>
    <row r="25" ht="27.2" customHeight="1" spans="1:12">
      <c r="A25" s="13">
        <v>23</v>
      </c>
      <c r="B25" s="14" t="s">
        <v>74</v>
      </c>
      <c r="C25" s="14" t="s">
        <v>75</v>
      </c>
      <c r="D25" s="14" t="s">
        <v>20</v>
      </c>
      <c r="E25" s="15" t="s">
        <v>72</v>
      </c>
      <c r="F25" s="15" t="s">
        <v>73</v>
      </c>
      <c r="G25" s="15">
        <v>81.35</v>
      </c>
      <c r="H25" s="16">
        <f t="shared" si="0"/>
        <v>48.81</v>
      </c>
      <c r="I25" s="17">
        <v>79.56</v>
      </c>
      <c r="J25" s="16">
        <f t="shared" si="3"/>
        <v>31.824</v>
      </c>
      <c r="K25" s="15">
        <f t="shared" si="4"/>
        <v>80.634</v>
      </c>
      <c r="L25" s="18"/>
    </row>
    <row r="26" ht="27.2" customHeight="1" spans="1:12">
      <c r="A26" s="13">
        <v>24</v>
      </c>
      <c r="B26" s="14" t="s">
        <v>76</v>
      </c>
      <c r="C26" s="14" t="s">
        <v>77</v>
      </c>
      <c r="D26" s="14" t="s">
        <v>15</v>
      </c>
      <c r="E26" s="15" t="s">
        <v>78</v>
      </c>
      <c r="F26" s="15" t="s">
        <v>79</v>
      </c>
      <c r="G26" s="15">
        <v>80</v>
      </c>
      <c r="H26" s="16">
        <f t="shared" si="0"/>
        <v>48</v>
      </c>
      <c r="I26" s="17">
        <v>83.9</v>
      </c>
      <c r="J26" s="16">
        <f t="shared" si="3"/>
        <v>33.56</v>
      </c>
      <c r="K26" s="15">
        <f t="shared" si="4"/>
        <v>81.56</v>
      </c>
      <c r="L26" s="18"/>
    </row>
    <row r="27" ht="27.2" customHeight="1" spans="1:12">
      <c r="A27" s="13">
        <v>25</v>
      </c>
      <c r="B27" s="14" t="s">
        <v>80</v>
      </c>
      <c r="C27" s="14" t="s">
        <v>81</v>
      </c>
      <c r="D27" s="14" t="s">
        <v>20</v>
      </c>
      <c r="E27" s="15" t="s">
        <v>78</v>
      </c>
      <c r="F27" s="15" t="s">
        <v>79</v>
      </c>
      <c r="G27" s="15">
        <v>78.65</v>
      </c>
      <c r="H27" s="16">
        <f t="shared" si="0"/>
        <v>47.19</v>
      </c>
      <c r="I27" s="17">
        <v>82.46</v>
      </c>
      <c r="J27" s="16">
        <f t="shared" si="3"/>
        <v>32.984</v>
      </c>
      <c r="K27" s="15">
        <f t="shared" si="4"/>
        <v>80.174</v>
      </c>
      <c r="L27" s="18"/>
    </row>
    <row r="28" ht="27.2" customHeight="1" spans="1:12">
      <c r="A28" s="13">
        <v>26</v>
      </c>
      <c r="B28" s="14" t="s">
        <v>82</v>
      </c>
      <c r="C28" s="14" t="s">
        <v>83</v>
      </c>
      <c r="D28" s="14" t="s">
        <v>15</v>
      </c>
      <c r="E28" s="15" t="s">
        <v>78</v>
      </c>
      <c r="F28" s="15" t="s">
        <v>84</v>
      </c>
      <c r="G28" s="15">
        <v>84.5</v>
      </c>
      <c r="H28" s="16">
        <f t="shared" si="0"/>
        <v>50.7</v>
      </c>
      <c r="I28" s="17">
        <v>88.02</v>
      </c>
      <c r="J28" s="16">
        <f t="shared" si="3"/>
        <v>35.208</v>
      </c>
      <c r="K28" s="15">
        <f t="shared" si="4"/>
        <v>85.908</v>
      </c>
      <c r="L28" s="18"/>
    </row>
    <row r="29" ht="27.2" customHeight="1" spans="1:12">
      <c r="A29" s="13">
        <v>27</v>
      </c>
      <c r="B29" s="14" t="s">
        <v>85</v>
      </c>
      <c r="C29" s="14" t="s">
        <v>86</v>
      </c>
      <c r="D29" s="14" t="s">
        <v>20</v>
      </c>
      <c r="E29" s="15" t="s">
        <v>78</v>
      </c>
      <c r="F29" s="15" t="s">
        <v>84</v>
      </c>
      <c r="G29" s="15">
        <v>82.45</v>
      </c>
      <c r="H29" s="16">
        <f t="shared" si="0"/>
        <v>49.47</v>
      </c>
      <c r="I29" s="17">
        <v>85.02</v>
      </c>
      <c r="J29" s="16">
        <f t="shared" si="3"/>
        <v>34.008</v>
      </c>
      <c r="K29" s="15">
        <f t="shared" si="4"/>
        <v>83.478</v>
      </c>
      <c r="L29" s="18"/>
    </row>
    <row r="30" ht="27.2" customHeight="1" spans="1:12">
      <c r="A30" s="13">
        <v>28</v>
      </c>
      <c r="B30" s="14" t="s">
        <v>87</v>
      </c>
      <c r="C30" s="14" t="s">
        <v>88</v>
      </c>
      <c r="D30" s="14" t="s">
        <v>15</v>
      </c>
      <c r="E30" s="15" t="s">
        <v>78</v>
      </c>
      <c r="F30" s="15" t="s">
        <v>84</v>
      </c>
      <c r="G30" s="15">
        <v>82.15</v>
      </c>
      <c r="H30" s="16">
        <f t="shared" si="0"/>
        <v>49.29</v>
      </c>
      <c r="I30" s="17">
        <v>76.84</v>
      </c>
      <c r="J30" s="16">
        <f t="shared" si="3"/>
        <v>30.736</v>
      </c>
      <c r="K30" s="15">
        <f t="shared" si="4"/>
        <v>80.026</v>
      </c>
      <c r="L30" s="18"/>
    </row>
    <row r="31" ht="27.2" customHeight="1" spans="1:12">
      <c r="A31" s="13">
        <v>29</v>
      </c>
      <c r="B31" s="14" t="s">
        <v>89</v>
      </c>
      <c r="C31" s="14" t="s">
        <v>90</v>
      </c>
      <c r="D31" s="14" t="s">
        <v>20</v>
      </c>
      <c r="E31" s="15" t="s">
        <v>78</v>
      </c>
      <c r="F31" s="15" t="s">
        <v>84</v>
      </c>
      <c r="G31" s="15">
        <v>80.85</v>
      </c>
      <c r="H31" s="16">
        <f t="shared" si="0"/>
        <v>48.51</v>
      </c>
      <c r="I31" s="17"/>
      <c r="J31" s="16"/>
      <c r="K31" s="15" t="s">
        <v>25</v>
      </c>
      <c r="L31" s="18"/>
    </row>
    <row r="32" ht="27.2" customHeight="1" spans="1:12">
      <c r="A32" s="13">
        <v>30</v>
      </c>
      <c r="B32" s="14" t="s">
        <v>91</v>
      </c>
      <c r="C32" s="14" t="s">
        <v>92</v>
      </c>
      <c r="D32" s="14" t="s">
        <v>15</v>
      </c>
      <c r="E32" s="15" t="s">
        <v>93</v>
      </c>
      <c r="F32" s="15" t="s">
        <v>94</v>
      </c>
      <c r="G32" s="15">
        <v>80.3</v>
      </c>
      <c r="H32" s="16">
        <f t="shared" si="0"/>
        <v>48.18</v>
      </c>
      <c r="I32" s="17">
        <v>81.54</v>
      </c>
      <c r="J32" s="16">
        <f>I32*0.4</f>
        <v>32.616</v>
      </c>
      <c r="K32" s="15">
        <f>J32+H32</f>
        <v>80.796</v>
      </c>
      <c r="L32" s="18"/>
    </row>
    <row r="33" ht="27.2" customHeight="1" spans="1:12">
      <c r="A33" s="13">
        <v>31</v>
      </c>
      <c r="B33" s="14" t="s">
        <v>95</v>
      </c>
      <c r="C33" s="14" t="s">
        <v>96</v>
      </c>
      <c r="D33" s="14" t="s">
        <v>15</v>
      </c>
      <c r="E33" s="15" t="s">
        <v>93</v>
      </c>
      <c r="F33" s="15" t="s">
        <v>94</v>
      </c>
      <c r="G33" s="15">
        <v>80.2</v>
      </c>
      <c r="H33" s="16">
        <f t="shared" si="0"/>
        <v>48.12</v>
      </c>
      <c r="I33" s="17">
        <v>81.32</v>
      </c>
      <c r="J33" s="16">
        <f>I33*0.4</f>
        <v>32.528</v>
      </c>
      <c r="K33" s="15">
        <f>J33+H33</f>
        <v>80.648</v>
      </c>
      <c r="L33" s="18"/>
    </row>
    <row r="34" ht="27.2" customHeight="1" spans="1:12">
      <c r="A34" s="13">
        <v>32</v>
      </c>
      <c r="B34" s="14" t="s">
        <v>97</v>
      </c>
      <c r="C34" s="14" t="s">
        <v>98</v>
      </c>
      <c r="D34" s="14" t="s">
        <v>20</v>
      </c>
      <c r="E34" s="15" t="s">
        <v>99</v>
      </c>
      <c r="F34" s="15" t="s">
        <v>24</v>
      </c>
      <c r="G34" s="15">
        <v>80.1</v>
      </c>
      <c r="H34" s="16">
        <f t="shared" si="0"/>
        <v>48.06</v>
      </c>
      <c r="I34" s="17"/>
      <c r="J34" s="16"/>
      <c r="K34" s="15" t="s">
        <v>25</v>
      </c>
      <c r="L34" s="18"/>
    </row>
    <row r="35" ht="27.2" customHeight="1" spans="1:12">
      <c r="A35" s="13">
        <v>33</v>
      </c>
      <c r="B35" s="14" t="s">
        <v>100</v>
      </c>
      <c r="C35" s="14" t="s">
        <v>101</v>
      </c>
      <c r="D35" s="14" t="s">
        <v>20</v>
      </c>
      <c r="E35" s="15" t="s">
        <v>99</v>
      </c>
      <c r="F35" s="15" t="s">
        <v>24</v>
      </c>
      <c r="G35" s="15">
        <v>78.15</v>
      </c>
      <c r="H35" s="16">
        <f t="shared" si="0"/>
        <v>46.89</v>
      </c>
      <c r="I35" s="17">
        <v>82.76</v>
      </c>
      <c r="J35" s="16">
        <f>I35*0.4</f>
        <v>33.104</v>
      </c>
      <c r="K35" s="15">
        <f>J35+H35</f>
        <v>79.994</v>
      </c>
      <c r="L35" s="18"/>
    </row>
    <row r="36" ht="27.2" customHeight="1" spans="1:12">
      <c r="A36" s="13">
        <v>34</v>
      </c>
      <c r="B36" s="14" t="s">
        <v>102</v>
      </c>
      <c r="C36" s="14" t="s">
        <v>103</v>
      </c>
      <c r="D36" s="14" t="s">
        <v>20</v>
      </c>
      <c r="E36" s="15" t="s">
        <v>104</v>
      </c>
      <c r="F36" s="15" t="s">
        <v>24</v>
      </c>
      <c r="G36" s="15">
        <v>81.6</v>
      </c>
      <c r="H36" s="16">
        <f t="shared" si="0"/>
        <v>48.96</v>
      </c>
      <c r="I36" s="17">
        <v>80.96</v>
      </c>
      <c r="J36" s="16">
        <f>I36*0.4</f>
        <v>32.384</v>
      </c>
      <c r="K36" s="15">
        <f>J36+H36</f>
        <v>81.344</v>
      </c>
      <c r="L36" s="18"/>
    </row>
    <row r="37" ht="27.2" customHeight="1" spans="1:12">
      <c r="A37" s="13">
        <v>35</v>
      </c>
      <c r="B37" s="14" t="s">
        <v>105</v>
      </c>
      <c r="C37" s="14" t="s">
        <v>106</v>
      </c>
      <c r="D37" s="14" t="s">
        <v>15</v>
      </c>
      <c r="E37" s="15" t="s">
        <v>104</v>
      </c>
      <c r="F37" s="15" t="s">
        <v>24</v>
      </c>
      <c r="G37" s="15">
        <v>80.95</v>
      </c>
      <c r="H37" s="16">
        <f t="shared" si="0"/>
        <v>48.57</v>
      </c>
      <c r="I37" s="17">
        <v>79.6</v>
      </c>
      <c r="J37" s="16">
        <f>I37*0.4</f>
        <v>31.84</v>
      </c>
      <c r="K37" s="15">
        <f>J37+H37</f>
        <v>80.41</v>
      </c>
      <c r="L37" s="18"/>
    </row>
    <row r="38" ht="27.2" customHeight="1" spans="1:12">
      <c r="A38" s="13">
        <v>36</v>
      </c>
      <c r="B38" s="14" t="s">
        <v>107</v>
      </c>
      <c r="C38" s="14" t="s">
        <v>108</v>
      </c>
      <c r="D38" s="14" t="s">
        <v>20</v>
      </c>
      <c r="E38" s="15" t="s">
        <v>109</v>
      </c>
      <c r="F38" s="15" t="s">
        <v>110</v>
      </c>
      <c r="G38" s="15">
        <v>82.25</v>
      </c>
      <c r="H38" s="16">
        <f t="shared" si="0"/>
        <v>49.35</v>
      </c>
      <c r="I38" s="17"/>
      <c r="J38" s="16"/>
      <c r="K38" s="15" t="s">
        <v>25</v>
      </c>
      <c r="L38" s="18"/>
    </row>
    <row r="39" ht="27.2" customHeight="1" spans="1:12">
      <c r="A39" s="13">
        <v>37</v>
      </c>
      <c r="B39" s="14" t="s">
        <v>111</v>
      </c>
      <c r="C39" s="14" t="s">
        <v>112</v>
      </c>
      <c r="D39" s="14" t="s">
        <v>15</v>
      </c>
      <c r="E39" s="15" t="s">
        <v>109</v>
      </c>
      <c r="F39" s="15" t="s">
        <v>110</v>
      </c>
      <c r="G39" s="15">
        <v>81.55</v>
      </c>
      <c r="H39" s="16">
        <f t="shared" si="0"/>
        <v>48.93</v>
      </c>
      <c r="I39" s="17">
        <v>79.76</v>
      </c>
      <c r="J39" s="16">
        <f>I39*0.4</f>
        <v>31.904</v>
      </c>
      <c r="K39" s="15">
        <f>J39+H39</f>
        <v>80.834</v>
      </c>
      <c r="L39" s="18"/>
    </row>
    <row r="40" ht="27.2" customHeight="1" spans="1:12">
      <c r="A40" s="13">
        <v>38</v>
      </c>
      <c r="B40" s="14" t="s">
        <v>113</v>
      </c>
      <c r="C40" s="14" t="s">
        <v>114</v>
      </c>
      <c r="D40" s="14" t="s">
        <v>15</v>
      </c>
      <c r="E40" s="15" t="s">
        <v>115</v>
      </c>
      <c r="F40" s="15" t="s">
        <v>116</v>
      </c>
      <c r="G40" s="15">
        <v>79.15</v>
      </c>
      <c r="H40" s="16">
        <f t="shared" si="0"/>
        <v>47.49</v>
      </c>
      <c r="I40" s="17"/>
      <c r="J40" s="16"/>
      <c r="K40" s="15" t="s">
        <v>25</v>
      </c>
      <c r="L40" s="18"/>
    </row>
    <row r="41" ht="27.2" customHeight="1" spans="1:12">
      <c r="A41" s="13">
        <v>39</v>
      </c>
      <c r="B41" s="14" t="s">
        <v>117</v>
      </c>
      <c r="C41" s="14" t="s">
        <v>118</v>
      </c>
      <c r="D41" s="14" t="s">
        <v>15</v>
      </c>
      <c r="E41" s="15" t="s">
        <v>115</v>
      </c>
      <c r="F41" s="15" t="s">
        <v>116</v>
      </c>
      <c r="G41" s="15">
        <v>76.25</v>
      </c>
      <c r="H41" s="16">
        <f t="shared" si="0"/>
        <v>45.75</v>
      </c>
      <c r="I41" s="17">
        <v>80.42</v>
      </c>
      <c r="J41" s="16">
        <f>I41*0.4</f>
        <v>32.168</v>
      </c>
      <c r="K41" s="15">
        <f>J41+H41</f>
        <v>77.918</v>
      </c>
      <c r="L41" s="18"/>
    </row>
    <row r="42" ht="27.2" customHeight="1" spans="1:12">
      <c r="A42" s="13">
        <v>40</v>
      </c>
      <c r="B42" s="14" t="s">
        <v>119</v>
      </c>
      <c r="C42" s="14" t="s">
        <v>120</v>
      </c>
      <c r="D42" s="14" t="s">
        <v>15</v>
      </c>
      <c r="E42" s="15" t="s">
        <v>121</v>
      </c>
      <c r="F42" s="15" t="s">
        <v>122</v>
      </c>
      <c r="G42" s="15">
        <v>79.4</v>
      </c>
      <c r="H42" s="16">
        <f t="shared" si="0"/>
        <v>47.64</v>
      </c>
      <c r="I42" s="17"/>
      <c r="J42" s="16"/>
      <c r="K42" s="15" t="s">
        <v>25</v>
      </c>
      <c r="L42" s="18"/>
    </row>
    <row r="43" ht="27.2" customHeight="1" spans="1:12">
      <c r="A43" s="13">
        <v>41</v>
      </c>
      <c r="B43" s="14" t="s">
        <v>123</v>
      </c>
      <c r="C43" s="14" t="s">
        <v>124</v>
      </c>
      <c r="D43" s="14" t="s">
        <v>15</v>
      </c>
      <c r="E43" s="15" t="s">
        <v>121</v>
      </c>
      <c r="F43" s="15" t="s">
        <v>122</v>
      </c>
      <c r="G43" s="15">
        <v>78.7</v>
      </c>
      <c r="H43" s="16">
        <f t="shared" si="0"/>
        <v>47.22</v>
      </c>
      <c r="I43" s="17">
        <v>83.88</v>
      </c>
      <c r="J43" s="16">
        <f>I43*0.4</f>
        <v>33.552</v>
      </c>
      <c r="K43" s="15">
        <f>J43+H43</f>
        <v>80.772</v>
      </c>
      <c r="L43" s="18"/>
    </row>
    <row r="44" ht="27.2" customHeight="1" spans="1:12">
      <c r="A44" s="13">
        <v>42</v>
      </c>
      <c r="B44" s="14" t="s">
        <v>125</v>
      </c>
      <c r="C44" s="14" t="s">
        <v>126</v>
      </c>
      <c r="D44" s="14" t="s">
        <v>20</v>
      </c>
      <c r="E44" s="15" t="s">
        <v>121</v>
      </c>
      <c r="F44" s="15" t="s">
        <v>122</v>
      </c>
      <c r="G44" s="15">
        <v>77.1</v>
      </c>
      <c r="H44" s="16">
        <f t="shared" si="0"/>
        <v>46.26</v>
      </c>
      <c r="I44" s="17">
        <v>69.32</v>
      </c>
      <c r="J44" s="16">
        <f>I44*0.4</f>
        <v>27.728</v>
      </c>
      <c r="K44" s="15">
        <f>J44+H44</f>
        <v>73.988</v>
      </c>
      <c r="L44" s="18"/>
    </row>
    <row r="45" ht="27.2" customHeight="1" spans="1:12">
      <c r="A45" s="13">
        <v>43</v>
      </c>
      <c r="B45" s="14" t="s">
        <v>127</v>
      </c>
      <c r="C45" s="14" t="s">
        <v>128</v>
      </c>
      <c r="D45" s="14" t="s">
        <v>15</v>
      </c>
      <c r="E45" s="15" t="s">
        <v>121</v>
      </c>
      <c r="F45" s="15" t="s">
        <v>122</v>
      </c>
      <c r="G45" s="15">
        <v>76.65</v>
      </c>
      <c r="H45" s="16">
        <f t="shared" si="0"/>
        <v>45.99</v>
      </c>
      <c r="I45" s="17">
        <v>79.56</v>
      </c>
      <c r="J45" s="16">
        <f>I45*0.4</f>
        <v>31.824</v>
      </c>
      <c r="K45" s="15">
        <f>J45+H45</f>
        <v>77.814</v>
      </c>
      <c r="L45" s="18"/>
    </row>
    <row r="46" ht="27.2" customHeight="1" spans="1:12">
      <c r="A46" s="13">
        <v>44</v>
      </c>
      <c r="B46" s="14" t="s">
        <v>129</v>
      </c>
      <c r="C46" s="14" t="s">
        <v>130</v>
      </c>
      <c r="D46" s="14" t="s">
        <v>20</v>
      </c>
      <c r="E46" s="15" t="s">
        <v>121</v>
      </c>
      <c r="F46" s="15" t="s">
        <v>24</v>
      </c>
      <c r="G46" s="15">
        <v>80.35</v>
      </c>
      <c r="H46" s="16">
        <f t="shared" si="0"/>
        <v>48.21</v>
      </c>
      <c r="I46" s="17"/>
      <c r="J46" s="16"/>
      <c r="K46" s="15" t="s">
        <v>25</v>
      </c>
      <c r="L46" s="18"/>
    </row>
    <row r="47" ht="27.2" customHeight="1" spans="1:12">
      <c r="A47" s="13">
        <v>45</v>
      </c>
      <c r="B47" s="14" t="s">
        <v>131</v>
      </c>
      <c r="C47" s="14" t="s">
        <v>132</v>
      </c>
      <c r="D47" s="14" t="s">
        <v>15</v>
      </c>
      <c r="E47" s="15" t="s">
        <v>121</v>
      </c>
      <c r="F47" s="15" t="s">
        <v>24</v>
      </c>
      <c r="G47" s="15">
        <v>77.1</v>
      </c>
      <c r="H47" s="16">
        <f t="shared" si="0"/>
        <v>46.26</v>
      </c>
      <c r="I47" s="17">
        <v>83.86</v>
      </c>
      <c r="J47" s="16">
        <f t="shared" ref="J47:J55" si="5">I47*0.4</f>
        <v>33.544</v>
      </c>
      <c r="K47" s="15">
        <f t="shared" ref="K47:K55" si="6">J47+H47</f>
        <v>79.804</v>
      </c>
      <c r="L47" s="18"/>
    </row>
    <row r="48" ht="27.2" customHeight="1" spans="1:12">
      <c r="A48" s="13">
        <v>46</v>
      </c>
      <c r="B48" s="14" t="s">
        <v>133</v>
      </c>
      <c r="C48" s="14" t="s">
        <v>134</v>
      </c>
      <c r="D48" s="14" t="s">
        <v>15</v>
      </c>
      <c r="E48" s="21" t="s">
        <v>135</v>
      </c>
      <c r="F48" s="15" t="s">
        <v>122</v>
      </c>
      <c r="G48" s="15">
        <v>84.4</v>
      </c>
      <c r="H48" s="16">
        <f t="shared" si="0"/>
        <v>50.64</v>
      </c>
      <c r="I48" s="17">
        <v>77.56</v>
      </c>
      <c r="J48" s="16">
        <f t="shared" si="5"/>
        <v>31.024</v>
      </c>
      <c r="K48" s="15">
        <f t="shared" si="6"/>
        <v>81.664</v>
      </c>
      <c r="L48" s="18"/>
    </row>
    <row r="49" ht="27.2" customHeight="1" spans="1:12">
      <c r="A49" s="13">
        <v>47</v>
      </c>
      <c r="B49" s="14" t="s">
        <v>136</v>
      </c>
      <c r="C49" s="14" t="s">
        <v>137</v>
      </c>
      <c r="D49" s="14" t="s">
        <v>15</v>
      </c>
      <c r="E49" s="21" t="s">
        <v>135</v>
      </c>
      <c r="F49" s="15" t="s">
        <v>122</v>
      </c>
      <c r="G49" s="15">
        <v>79.4</v>
      </c>
      <c r="H49" s="16">
        <f t="shared" si="0"/>
        <v>47.64</v>
      </c>
      <c r="I49" s="17">
        <v>82.04</v>
      </c>
      <c r="J49" s="16">
        <f t="shared" si="5"/>
        <v>32.816</v>
      </c>
      <c r="K49" s="15">
        <f t="shared" si="6"/>
        <v>80.456</v>
      </c>
      <c r="L49" s="18"/>
    </row>
    <row r="50" ht="27.2" customHeight="1" spans="1:12">
      <c r="A50" s="13">
        <v>48</v>
      </c>
      <c r="B50" s="14" t="s">
        <v>138</v>
      </c>
      <c r="C50" s="14" t="s">
        <v>139</v>
      </c>
      <c r="D50" s="14" t="s">
        <v>15</v>
      </c>
      <c r="E50" s="21" t="s">
        <v>135</v>
      </c>
      <c r="F50" s="15" t="s">
        <v>122</v>
      </c>
      <c r="G50" s="15">
        <v>78.35</v>
      </c>
      <c r="H50" s="16">
        <f t="shared" si="0"/>
        <v>47.01</v>
      </c>
      <c r="I50" s="17">
        <v>82.68</v>
      </c>
      <c r="J50" s="16">
        <f t="shared" si="5"/>
        <v>33.072</v>
      </c>
      <c r="K50" s="15">
        <f t="shared" si="6"/>
        <v>80.082</v>
      </c>
      <c r="L50" s="18"/>
    </row>
    <row r="51" ht="27.2" customHeight="1" spans="1:12">
      <c r="A51" s="13">
        <v>49</v>
      </c>
      <c r="B51" s="14" t="s">
        <v>140</v>
      </c>
      <c r="C51" s="14" t="s">
        <v>141</v>
      </c>
      <c r="D51" s="14" t="s">
        <v>20</v>
      </c>
      <c r="E51" s="21" t="s">
        <v>135</v>
      </c>
      <c r="F51" s="15" t="s">
        <v>122</v>
      </c>
      <c r="G51" s="15">
        <v>78.05</v>
      </c>
      <c r="H51" s="16">
        <f t="shared" si="0"/>
        <v>46.83</v>
      </c>
      <c r="I51" s="17">
        <v>85.52</v>
      </c>
      <c r="J51" s="16">
        <f t="shared" si="5"/>
        <v>34.208</v>
      </c>
      <c r="K51" s="15">
        <f t="shared" si="6"/>
        <v>81.038</v>
      </c>
      <c r="L51" s="18"/>
    </row>
    <row r="52" ht="27.2" customHeight="1" spans="1:12">
      <c r="A52" s="13">
        <v>50</v>
      </c>
      <c r="B52" s="14" t="s">
        <v>142</v>
      </c>
      <c r="C52" s="14" t="s">
        <v>143</v>
      </c>
      <c r="D52" s="14" t="s">
        <v>20</v>
      </c>
      <c r="E52" s="21" t="s">
        <v>144</v>
      </c>
      <c r="F52" s="15" t="s">
        <v>145</v>
      </c>
      <c r="G52" s="15">
        <v>74.6</v>
      </c>
      <c r="H52" s="16">
        <f t="shared" si="0"/>
        <v>44.76</v>
      </c>
      <c r="I52" s="17">
        <v>82.66</v>
      </c>
      <c r="J52" s="16">
        <f t="shared" si="5"/>
        <v>33.064</v>
      </c>
      <c r="K52" s="15">
        <f t="shared" si="6"/>
        <v>77.824</v>
      </c>
      <c r="L52" s="18"/>
    </row>
    <row r="53" ht="27.2" customHeight="1" spans="1:12">
      <c r="A53" s="13">
        <v>51</v>
      </c>
      <c r="B53" s="14" t="s">
        <v>146</v>
      </c>
      <c r="C53" s="14" t="s">
        <v>147</v>
      </c>
      <c r="D53" s="14" t="s">
        <v>15</v>
      </c>
      <c r="E53" s="21" t="s">
        <v>144</v>
      </c>
      <c r="F53" s="15" t="s">
        <v>145</v>
      </c>
      <c r="G53" s="15">
        <v>70.15</v>
      </c>
      <c r="H53" s="16">
        <f t="shared" si="0"/>
        <v>42.09</v>
      </c>
      <c r="I53" s="17">
        <v>80.1</v>
      </c>
      <c r="J53" s="16">
        <f t="shared" si="5"/>
        <v>32.04</v>
      </c>
      <c r="K53" s="15">
        <f t="shared" si="6"/>
        <v>74.13</v>
      </c>
      <c r="L53" s="18"/>
    </row>
    <row r="54" ht="27.2" customHeight="1" spans="1:12">
      <c r="A54" s="13">
        <v>52</v>
      </c>
      <c r="B54" s="14" t="s">
        <v>148</v>
      </c>
      <c r="C54" s="14" t="s">
        <v>149</v>
      </c>
      <c r="D54" s="14" t="s">
        <v>15</v>
      </c>
      <c r="E54" s="21" t="s">
        <v>150</v>
      </c>
      <c r="F54" s="15" t="s">
        <v>122</v>
      </c>
      <c r="G54" s="15">
        <v>79.75</v>
      </c>
      <c r="H54" s="16">
        <f t="shared" si="0"/>
        <v>47.85</v>
      </c>
      <c r="I54" s="17">
        <v>81.3</v>
      </c>
      <c r="J54" s="16">
        <f t="shared" si="5"/>
        <v>32.52</v>
      </c>
      <c r="K54" s="15">
        <f t="shared" si="6"/>
        <v>80.37</v>
      </c>
      <c r="L54" s="18"/>
    </row>
    <row r="55" ht="27.2" customHeight="1" spans="1:12">
      <c r="A55" s="13">
        <v>53</v>
      </c>
      <c r="B55" s="14" t="s">
        <v>151</v>
      </c>
      <c r="C55" s="14" t="s">
        <v>152</v>
      </c>
      <c r="D55" s="14" t="s">
        <v>15</v>
      </c>
      <c r="E55" s="21" t="s">
        <v>150</v>
      </c>
      <c r="F55" s="15" t="s">
        <v>122</v>
      </c>
      <c r="G55" s="15">
        <v>77.05</v>
      </c>
      <c r="H55" s="16">
        <f t="shared" si="0"/>
        <v>46.23</v>
      </c>
      <c r="I55" s="17">
        <v>85.48</v>
      </c>
      <c r="J55" s="16">
        <f t="shared" si="5"/>
        <v>34.192</v>
      </c>
      <c r="K55" s="15">
        <f t="shared" si="6"/>
        <v>80.422</v>
      </c>
      <c r="L55" s="18"/>
    </row>
    <row r="56" ht="27.2" customHeight="1" spans="1:12">
      <c r="A56" s="13">
        <v>54</v>
      </c>
      <c r="B56" s="14" t="s">
        <v>153</v>
      </c>
      <c r="C56" s="14" t="s">
        <v>154</v>
      </c>
      <c r="D56" s="14" t="s">
        <v>20</v>
      </c>
      <c r="E56" s="21" t="s">
        <v>150</v>
      </c>
      <c r="F56" s="15" t="s">
        <v>122</v>
      </c>
      <c r="G56" s="15">
        <v>75.95</v>
      </c>
      <c r="H56" s="16">
        <f t="shared" si="0"/>
        <v>45.57</v>
      </c>
      <c r="I56" s="17"/>
      <c r="J56" s="16"/>
      <c r="K56" s="15" t="s">
        <v>25</v>
      </c>
      <c r="L56" s="18"/>
    </row>
    <row r="57" ht="27.2" customHeight="1" spans="1:12">
      <c r="A57" s="13">
        <v>55</v>
      </c>
      <c r="B57" s="14" t="s">
        <v>155</v>
      </c>
      <c r="C57" s="14" t="s">
        <v>156</v>
      </c>
      <c r="D57" s="14" t="s">
        <v>20</v>
      </c>
      <c r="E57" s="21" t="s">
        <v>150</v>
      </c>
      <c r="F57" s="15" t="s">
        <v>122</v>
      </c>
      <c r="G57" s="15">
        <v>75.6</v>
      </c>
      <c r="H57" s="16">
        <f t="shared" si="0"/>
        <v>45.36</v>
      </c>
      <c r="I57" s="17">
        <v>80.2</v>
      </c>
      <c r="J57" s="16">
        <f t="shared" ref="J57:J63" si="7">I57*0.4</f>
        <v>32.08</v>
      </c>
      <c r="K57" s="15">
        <f t="shared" ref="K57:K63" si="8">J57+H57</f>
        <v>77.44</v>
      </c>
      <c r="L57" s="18"/>
    </row>
    <row r="58" ht="27.2" customHeight="1" spans="1:12">
      <c r="A58" s="13">
        <v>56</v>
      </c>
      <c r="B58" s="14" t="s">
        <v>157</v>
      </c>
      <c r="C58" s="14" t="s">
        <v>158</v>
      </c>
      <c r="D58" s="14" t="s">
        <v>20</v>
      </c>
      <c r="E58" s="21" t="s">
        <v>150</v>
      </c>
      <c r="F58" s="15" t="s">
        <v>159</v>
      </c>
      <c r="G58" s="15">
        <v>81.4</v>
      </c>
      <c r="H58" s="16">
        <f t="shared" si="0"/>
        <v>48.84</v>
      </c>
      <c r="I58" s="17">
        <v>84.98</v>
      </c>
      <c r="J58" s="16">
        <f t="shared" si="7"/>
        <v>33.992</v>
      </c>
      <c r="K58" s="15">
        <f t="shared" si="8"/>
        <v>82.832</v>
      </c>
      <c r="L58" s="18"/>
    </row>
    <row r="59" ht="27.2" customHeight="1" spans="1:12">
      <c r="A59" s="13">
        <v>57</v>
      </c>
      <c r="B59" s="14" t="s">
        <v>160</v>
      </c>
      <c r="C59" s="14" t="s">
        <v>161</v>
      </c>
      <c r="D59" s="14" t="s">
        <v>15</v>
      </c>
      <c r="E59" s="21" t="s">
        <v>150</v>
      </c>
      <c r="F59" s="15" t="s">
        <v>159</v>
      </c>
      <c r="G59" s="15">
        <v>80.55</v>
      </c>
      <c r="H59" s="16">
        <f t="shared" si="0"/>
        <v>48.33</v>
      </c>
      <c r="I59" s="17">
        <v>81.92</v>
      </c>
      <c r="J59" s="16">
        <f t="shared" si="7"/>
        <v>32.768</v>
      </c>
      <c r="K59" s="15">
        <f t="shared" si="8"/>
        <v>81.098</v>
      </c>
      <c r="L59" s="18"/>
    </row>
    <row r="60" ht="27.2" customHeight="1" spans="1:12">
      <c r="A60" s="13">
        <v>58</v>
      </c>
      <c r="B60" s="14" t="s">
        <v>162</v>
      </c>
      <c r="C60" s="14" t="s">
        <v>163</v>
      </c>
      <c r="D60" s="14" t="s">
        <v>15</v>
      </c>
      <c r="E60" s="21" t="s">
        <v>164</v>
      </c>
      <c r="F60" s="15" t="s">
        <v>165</v>
      </c>
      <c r="G60" s="15">
        <v>81.05</v>
      </c>
      <c r="H60" s="16">
        <f t="shared" si="0"/>
        <v>48.63</v>
      </c>
      <c r="I60" s="17">
        <v>84.52</v>
      </c>
      <c r="J60" s="16">
        <f t="shared" si="7"/>
        <v>33.808</v>
      </c>
      <c r="K60" s="15">
        <f t="shared" si="8"/>
        <v>82.438</v>
      </c>
      <c r="L60" s="18"/>
    </row>
    <row r="61" ht="27.2" customHeight="1" spans="1:12">
      <c r="A61" s="13">
        <v>59</v>
      </c>
      <c r="B61" s="14" t="s">
        <v>166</v>
      </c>
      <c r="C61" s="14" t="s">
        <v>167</v>
      </c>
      <c r="D61" s="14" t="s">
        <v>15</v>
      </c>
      <c r="E61" s="21" t="s">
        <v>164</v>
      </c>
      <c r="F61" s="15" t="s">
        <v>165</v>
      </c>
      <c r="G61" s="15">
        <v>79.65</v>
      </c>
      <c r="H61" s="16">
        <f t="shared" si="0"/>
        <v>47.79</v>
      </c>
      <c r="I61" s="17">
        <v>81.44</v>
      </c>
      <c r="J61" s="16">
        <f t="shared" si="7"/>
        <v>32.576</v>
      </c>
      <c r="K61" s="15">
        <f t="shared" si="8"/>
        <v>80.366</v>
      </c>
      <c r="L61" s="18"/>
    </row>
    <row r="62" ht="27.2" customHeight="1" spans="1:12">
      <c r="A62" s="13">
        <v>60</v>
      </c>
      <c r="B62" s="14" t="s">
        <v>168</v>
      </c>
      <c r="C62" s="14" t="s">
        <v>169</v>
      </c>
      <c r="D62" s="14" t="s">
        <v>15</v>
      </c>
      <c r="E62" s="21" t="s">
        <v>170</v>
      </c>
      <c r="F62" s="15" t="s">
        <v>122</v>
      </c>
      <c r="G62" s="15">
        <v>77.5</v>
      </c>
      <c r="H62" s="16">
        <f t="shared" si="0"/>
        <v>46.5</v>
      </c>
      <c r="I62" s="17">
        <v>81.98</v>
      </c>
      <c r="J62" s="16">
        <f t="shared" si="7"/>
        <v>32.792</v>
      </c>
      <c r="K62" s="15">
        <f t="shared" si="8"/>
        <v>79.292</v>
      </c>
      <c r="L62" s="18"/>
    </row>
    <row r="63" ht="27.2" customHeight="1" spans="1:12">
      <c r="A63" s="13">
        <v>61</v>
      </c>
      <c r="B63" s="14" t="s">
        <v>171</v>
      </c>
      <c r="C63" s="14" t="s">
        <v>172</v>
      </c>
      <c r="D63" s="14" t="s">
        <v>15</v>
      </c>
      <c r="E63" s="21" t="s">
        <v>170</v>
      </c>
      <c r="F63" s="15" t="s">
        <v>122</v>
      </c>
      <c r="G63" s="15">
        <v>72.35</v>
      </c>
      <c r="H63" s="16">
        <f t="shared" si="0"/>
        <v>43.41</v>
      </c>
      <c r="I63" s="17">
        <v>81.94</v>
      </c>
      <c r="J63" s="16">
        <f t="shared" si="7"/>
        <v>32.776</v>
      </c>
      <c r="K63" s="15">
        <f t="shared" si="8"/>
        <v>76.186</v>
      </c>
      <c r="L63" s="18"/>
    </row>
    <row r="64" ht="27.2" customHeight="1" spans="1:12">
      <c r="A64" s="13">
        <v>62</v>
      </c>
      <c r="B64" s="14" t="s">
        <v>173</v>
      </c>
      <c r="C64" s="14" t="s">
        <v>174</v>
      </c>
      <c r="D64" s="14" t="s">
        <v>20</v>
      </c>
      <c r="E64" s="21" t="s">
        <v>175</v>
      </c>
      <c r="F64" s="15" t="s">
        <v>159</v>
      </c>
      <c r="G64" s="15">
        <v>82.15</v>
      </c>
      <c r="H64" s="16">
        <f t="shared" si="0"/>
        <v>49.29</v>
      </c>
      <c r="I64" s="17"/>
      <c r="J64" s="16"/>
      <c r="K64" s="15" t="s">
        <v>25</v>
      </c>
      <c r="L64" s="18"/>
    </row>
    <row r="65" ht="27.2" customHeight="1" spans="1:12">
      <c r="A65" s="13">
        <v>63</v>
      </c>
      <c r="B65" s="14" t="s">
        <v>176</v>
      </c>
      <c r="C65" s="14" t="s">
        <v>177</v>
      </c>
      <c r="D65" s="14" t="s">
        <v>15</v>
      </c>
      <c r="E65" s="21" t="s">
        <v>175</v>
      </c>
      <c r="F65" s="15" t="s">
        <v>159</v>
      </c>
      <c r="G65" s="15">
        <v>79.45</v>
      </c>
      <c r="H65" s="16">
        <f t="shared" si="0"/>
        <v>47.67</v>
      </c>
      <c r="I65" s="17">
        <v>82.9</v>
      </c>
      <c r="J65" s="16">
        <f>I65*0.4</f>
        <v>33.16</v>
      </c>
      <c r="K65" s="15">
        <f>J65+H65</f>
        <v>80.83</v>
      </c>
      <c r="L65" s="18"/>
    </row>
    <row r="66" ht="27.2" customHeight="1" spans="1:12">
      <c r="A66" s="13">
        <v>64</v>
      </c>
      <c r="B66" s="14" t="s">
        <v>178</v>
      </c>
      <c r="C66" s="14" t="s">
        <v>179</v>
      </c>
      <c r="D66" s="14" t="s">
        <v>15</v>
      </c>
      <c r="E66" s="21" t="s">
        <v>180</v>
      </c>
      <c r="F66" s="15" t="s">
        <v>159</v>
      </c>
      <c r="G66" s="15">
        <v>84.35</v>
      </c>
      <c r="H66" s="16">
        <f t="shared" si="0"/>
        <v>50.61</v>
      </c>
      <c r="I66" s="17">
        <v>81.54</v>
      </c>
      <c r="J66" s="16">
        <f>I66*0.4</f>
        <v>32.616</v>
      </c>
      <c r="K66" s="15">
        <f>J66+H66</f>
        <v>83.226</v>
      </c>
      <c r="L66" s="18"/>
    </row>
    <row r="67" ht="27.2" customHeight="1" spans="1:12">
      <c r="A67" s="13">
        <v>65</v>
      </c>
      <c r="B67" s="14" t="s">
        <v>181</v>
      </c>
      <c r="C67" s="14" t="s">
        <v>182</v>
      </c>
      <c r="D67" s="14" t="s">
        <v>15</v>
      </c>
      <c r="E67" s="21" t="s">
        <v>180</v>
      </c>
      <c r="F67" s="15" t="s">
        <v>159</v>
      </c>
      <c r="G67" s="15">
        <v>83.2</v>
      </c>
      <c r="H67" s="16">
        <f>G67*0.6</f>
        <v>49.92</v>
      </c>
      <c r="I67" s="17">
        <v>61.34</v>
      </c>
      <c r="J67" s="16">
        <f>I67*0.4</f>
        <v>24.536</v>
      </c>
      <c r="K67" s="15">
        <f>J67+H67</f>
        <v>74.456</v>
      </c>
      <c r="L67" s="18"/>
    </row>
  </sheetData>
  <sortState ref="A3:P67">
    <sortCondition ref="A3:A67"/>
  </sortState>
  <mergeCells count="1">
    <mergeCell ref="A1:L1"/>
  </mergeCells>
  <pageMargins left="0.31496062992126" right="0.236220472440945" top="0.196850393700787" bottom="0.47244094488189" header="0.31496062992126" footer="0.196850393700787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静水流深</cp:lastModifiedBy>
  <dcterms:created xsi:type="dcterms:W3CDTF">2026-04-30T03:03:00Z</dcterms:created>
  <cp:lastPrinted>2026-05-20T02:17:00Z</cp:lastPrinted>
  <dcterms:modified xsi:type="dcterms:W3CDTF">2026-06-29T04:01:52Z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342D696E9F5C4601AF3E7CC9B5769761_13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